
<file path=[Content_Types].xml><?xml version="1.0" encoding="utf-8"?>
<Types xmlns="http://schemas.openxmlformats.org/package/2006/content-types">
  <Default ContentType="image/png" Extension="png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style+xml" PartName="/xl/charts/style1.xml"/>
  <Override ContentType="application/vnd.ms-office.chartstyle+xml" PartName="/xl/charts/style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8" windowHeight="9420"/>
  </bookViews>
  <sheets>
    <sheet name="未名潮管理工具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<sst xmlns="http://schemas.openxmlformats.org/spreadsheetml/2006/main" count="35">
  <si>
    <t xml:space="preserve">         人力资源管理工具</t>
  </si>
  <si>
    <t>未名潮</t>
  </si>
  <si>
    <t>各部门员工流动情况比较分析表</t>
  </si>
  <si>
    <t>说明：本表格主要用于对比分析月度各部门员工的人力资源流动情况，具体包括人力资源新增、期间减少等数据明细以及新进率、流失率、辞职率对比分析等。使用方法：只需要录入各部门期初人数、期间新增人数、期间减少人数即可，期末人数、实际增减人数以及分析数据为自动生成。颜色标注处为自动生成，请勿录入数据。</t>
  </si>
  <si>
    <t>部门名称</t>
  </si>
  <si>
    <t>期初人数</t>
  </si>
  <si>
    <t>实际新聘人数</t>
  </si>
  <si>
    <t>调岗入岗人数</t>
  </si>
  <si>
    <t>其他新增</t>
  </si>
  <si>
    <t>本月实际新增合计</t>
  </si>
  <si>
    <t>期间减少</t>
  </si>
  <si>
    <t>本月减少合计</t>
  </si>
  <si>
    <t>期末人数</t>
  </si>
  <si>
    <t>新进率</t>
  </si>
  <si>
    <t>流失率</t>
  </si>
  <si>
    <t>辞职率</t>
  </si>
  <si>
    <t>辞职</t>
  </si>
  <si>
    <t>劝退</t>
  </si>
  <si>
    <t>退休</t>
  </si>
  <si>
    <t>临时学习</t>
  </si>
  <si>
    <t>临时就医</t>
  </si>
  <si>
    <t>外调</t>
  </si>
  <si>
    <t>其它</t>
  </si>
  <si>
    <t>总经办</t>
  </si>
  <si>
    <t>财务部</t>
  </si>
  <si>
    <t>人资部</t>
  </si>
  <si>
    <t>营销部</t>
  </si>
  <si>
    <t>行政部</t>
  </si>
  <si>
    <t>研发部</t>
  </si>
  <si>
    <t>市场部</t>
  </si>
  <si>
    <t>生产部</t>
  </si>
  <si>
    <t>项目部</t>
  </si>
  <si>
    <t>后勤部</t>
  </si>
  <si>
    <t>合计</t>
  </si>
  <si>
    <t>版权所有：                                                                  北京未名潮管理顾问公司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</si>
</sst>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&quot;月&quot;"/>
    <numFmt numFmtId="177" formatCode="#0;\-#0;"/>
  </numFmts>
  <fonts count="31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color theme="0"/>
      <name val="微软雅黑"/>
      <charset val="134"/>
    </font>
    <font>
      <b/>
      <sz val="18"/>
      <color theme="1"/>
      <name val="微软雅黑"/>
      <charset val="134"/>
    </font>
    <font>
      <sz val="10"/>
      <color theme="2" tint="-0.899990844447157"/>
      <name val="微软雅黑"/>
      <charset val="134"/>
    </font>
    <font>
      <b/>
      <sz val="10"/>
      <color theme="0"/>
      <name val="微软雅黑"/>
      <charset val="134"/>
    </font>
    <font>
      <sz val="9"/>
      <color theme="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b/>
      <sz val="11"/>
      <color theme="0"/>
      <name val="微软雅黑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2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7" fillId="42" borderId="9" applyNumberFormat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76" fontId="7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1" fillId="0" borderId="0" xfId="0" applyNumberFormat="1" applyFont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10" fontId="9" fillId="11" borderId="1" xfId="0" applyNumberFormat="1" applyFont="1" applyFill="1" applyBorder="1" applyAlignment="1">
      <alignment horizontal="center" vertical="center" wrapText="1"/>
    </xf>
    <xf numFmtId="10" fontId="5" fillId="12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theme="0"/>
      </font>
      <fill>
        <patternFill patternType="solid">
          <bgColor theme="3" tint="0.4"/>
        </patternFill>
      </fill>
    </dxf>
    <dxf>
      <fill>
        <patternFill patternType="solid"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未名潮管理工具!$N$4</c:f>
              <c:strCache>
                <c:ptCount val="1"/>
                <c:pt idx="0">
                  <c:v>本月减少合计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hade val="51000"/>
                    <a:satMod val="130000"/>
                  </a:schemeClr>
                </a:gs>
                <a:gs pos="80000">
                  <a:schemeClr val="accent1">
                    <a:lumMod val="80000"/>
                    <a:lumOff val="20000"/>
                    <a:shade val="93000"/>
                    <a:satMod val="130000"/>
                  </a:schemeClr>
                </a:gs>
                <a:gs pos="100000">
                  <a:schemeClr val="accent1">
                    <a:lumMod val="80000"/>
                    <a:lumOff val="2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未名潮管理工具!$A$5:$A$16</c15:sqref>
                  </c15:fullRef>
                </c:ext>
              </c:extLst>
              <c:f>未名潮管理工具!$A$6:$A$15</c:f>
              <c:strCache>
                <c:ptCount val="10"/>
                <c:pt idx="0" c:formatCode="#&quot;月&quot;">
                  <c:v>总经办</c:v>
                </c:pt>
                <c:pt idx="1" c:formatCode="#&quot;月&quot;">
                  <c:v>财务部</c:v>
                </c:pt>
                <c:pt idx="2" c:formatCode="#&quot;月&quot;">
                  <c:v>人资部</c:v>
                </c:pt>
                <c:pt idx="3" c:formatCode="#&quot;月&quot;">
                  <c:v>营销部</c:v>
                </c:pt>
                <c:pt idx="4" c:formatCode="#&quot;月&quot;">
                  <c:v>行政部</c:v>
                </c:pt>
                <c:pt idx="5" c:formatCode="#&quot;月&quot;">
                  <c:v>研发部</c:v>
                </c:pt>
                <c:pt idx="6" c:formatCode="#&quot;月&quot;">
                  <c:v>市场部</c:v>
                </c:pt>
                <c:pt idx="7" c:formatCode="#&quot;月&quot;">
                  <c:v>生产部</c:v>
                </c:pt>
                <c:pt idx="8" c:formatCode="#&quot;月&quot;">
                  <c:v>项目部</c:v>
                </c:pt>
                <c:pt idx="9" c:formatCode="#&quot;月&quot;">
                  <c:v>后勤部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未名潮管理工具!$N$5:$N$16</c15:sqref>
                  </c15:fullRef>
                </c:ext>
              </c:extLst>
              <c:f>未名潮管理工具!$N$6:$N$15</c:f>
              <c:numCache>
                <c:formatCode>General</c:formatCode>
                <c:ptCount val="10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13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17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69020827"/>
        <c:axId val="31332287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未名潮管理工具!$B$4</c15:sqref>
                        </c15:formulaRef>
                      </c:ext>
                    </c:extLst>
                    <c:strCache>
                      <c:ptCount val="1"/>
                      <c:pt idx="0">
                        <c:v>期初人数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未名潮管理工具!$B$5:$B$16</c15:sqref>
                        </c15:fullRef>
                        <c15:formulaRef>
                          <c15:sqref>未名潮管理工具!$B$6:$B$15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6</c:v>
                      </c:pt>
                      <c:pt idx="1">
                        <c:v>5</c:v>
                      </c:pt>
                      <c:pt idx="2">
                        <c:v>7</c:v>
                      </c:pt>
                      <c:pt idx="3">
                        <c:v>17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11</c:v>
                      </c:pt>
                      <c:pt idx="7">
                        <c:v>28</c:v>
                      </c:pt>
                      <c:pt idx="8">
                        <c:v>6</c:v>
                      </c:pt>
                      <c:pt idx="9">
                        <c:v>5</c:v>
                      </c:pt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未名潮管理工具!$C$4</c15:sqref>
                        </c15:formulaRef>
                      </c:ext>
                    </c:extLst>
                    <c:strCache>
                      <c:ptCount val="1"/>
                      <c:pt idx="0">
                        <c:v>实际新聘人数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未名潮管理工具!$C$5:$C$16</c15:sqref>
                        </c15:fullRef>
                        <c15:formulaRef>
                          <c15:sqref>未名潮管理工具!$C$6:$C$15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3</c:v>
                      </c:pt>
                      <c:pt idx="1">
                        <c:v>6</c:v>
                      </c:pt>
                      <c:pt idx="2">
                        <c:v>6</c:v>
                      </c:pt>
                      <c:pt idx="3">
                        <c:v>12</c:v>
                      </c:pt>
                      <c:pt idx="4">
                        <c:v>3</c:v>
                      </c:pt>
                      <c:pt idx="5">
                        <c:v>4</c:v>
                      </c:pt>
                      <c:pt idx="6">
                        <c:v>9</c:v>
                      </c:pt>
                      <c:pt idx="7">
                        <c:v>22</c:v>
                      </c:pt>
                      <c:pt idx="8">
                        <c:v>3</c:v>
                      </c:pt>
                      <c:pt idx="9">
                        <c:v>2</c:v>
                      </c:pt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未名潮管理工具!$D$4</c15:sqref>
                        </c15:formulaRef>
                      </c:ext>
                    </c:extLst>
                    <c:strCache>
                      <c:ptCount val="1"/>
                      <c:pt idx="0">
                        <c:v>调岗入岗人数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未名潮管理工具!$D$5:$D$16</c15:sqref>
                        </c15:fullRef>
                        <c15:formulaRef>
                          <c15:sqref>未名潮管理工具!$D$6:$D$15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1">
                        <c:v>1</c:v>
                      </c:pt>
                      <c:pt idx="2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未名潮管理工具!$E$4</c15:sqref>
                        </c15:formulaRef>
                      </c:ext>
                    </c:extLst>
                    <c:strCache>
                      <c:ptCount val="1"/>
                      <c:pt idx="0">
                        <c:v>其他新增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未名潮管理工具!$E$5:$E$16</c15:sqref>
                        </c15:fullRef>
                        <c15:formulaRef>
                          <c15:sqref>未名潮管理工具!$E$6:$E$15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2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未名潮管理工具!$F$4</c15:sqref>
                        </c15:formulaRef>
                      </c:ext>
                    </c:extLst>
                    <c:strCache>
                      <c:ptCount val="1"/>
                      <c:pt idx="0">
                        <c:v>本月实际新增合计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未名潮管理工具!$F$5:$F$16</c15:sqref>
                        </c15:fullRef>
                        <c15:formulaRef>
                          <c15:sqref>未名潮管理工具!$F$6:$F$15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4</c:v>
                      </c:pt>
                      <c:pt idx="1">
                        <c:v>7</c:v>
                      </c:pt>
                      <c:pt idx="2">
                        <c:v>8</c:v>
                      </c:pt>
                      <c:pt idx="3">
                        <c:v>12</c:v>
                      </c:pt>
                      <c:pt idx="4">
                        <c:v>3</c:v>
                      </c:pt>
                      <c:pt idx="5">
                        <c:v>4</c:v>
                      </c:pt>
                      <c:pt idx="6">
                        <c:v>9</c:v>
                      </c:pt>
                      <c:pt idx="7">
                        <c:v>22</c:v>
                      </c:pt>
                      <c:pt idx="8">
                        <c:v>3</c:v>
                      </c:pt>
                      <c:pt idx="9">
                        <c:v>2</c:v>
                      </c:pt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未名潮管理工具!$G$4</c15:sqref>
                        </c15:formulaRef>
                      </c:ext>
                    </c:extLst>
                    <c:strCache>
                      <c:ptCount val="1"/>
                      <c:pt idx="0">
                        <c:v>期间减少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未名潮管理工具!$G$5:$G$16</c15:sqref>
                        </c15:fullRef>
                        <c15:formulaRef>
                          <c15:sqref>未名潮管理工具!$G$6:$G$15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3</c:v>
                      </c:pt>
                      <c:pt idx="1">
                        <c:v>2</c:v>
                      </c:pt>
                      <c:pt idx="2">
                        <c:v>2</c:v>
                      </c:pt>
                      <c:pt idx="3">
                        <c:v>7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3</c:v>
                      </c:pt>
                      <c:pt idx="7">
                        <c:v>10</c:v>
                      </c:pt>
                      <c:pt idx="8">
                        <c:v>1</c:v>
                      </c:pt>
                      <c:pt idx="9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未名潮管理工具!$H$4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未名潮管理工具!$H$5:$H$16</c15:sqref>
                        </c15:fullRef>
                        <c15:formulaRef>
                          <c15:sqref>未名潮管理工具!$H$6:$H$15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4</c:v>
                      </c:pt>
                      <c:pt idx="4">
                        <c:v>1</c:v>
                      </c:pt>
                      <c:pt idx="5">
                        <c:v>0</c:v>
                      </c:pt>
                      <c:pt idx="6">
                        <c:v>1</c:v>
                      </c:pt>
                      <c:pt idx="7">
                        <c:v>5</c:v>
                      </c:pt>
                      <c:pt idx="8">
                        <c:v>1</c:v>
                      </c:pt>
                      <c:pt idx="9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tx>
                  <c:strRef>
                    <c:extLst>
                      <c:ext uri="{02D57815-91ED-43cb-92C2-25804820EDAC}">
                        <c15:formulaRef>
                          <c15:sqref>未名潮管理工具!$I$4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未名潮管理工具!$I$5:$I$16</c15:sqref>
                        </c15:fullRef>
                        <c15:formulaRef>
                          <c15:sqref>未名潮管理工具!$I$6:$I$15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未名潮管理工具!$J$4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未名潮管理工具!$J$5:$J$16</c15:sqref>
                        </c15:fullRef>
                        <c15:formulaRef>
                          <c15:sqref>未名潮管理工具!$J$6:$J$15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2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未名潮管理工具!$K$4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未名潮管理工具!$K$5:$K$16</c15:sqref>
                        </c15:fullRef>
                        <c15:formulaRef>
                          <c15:sqref>未名潮管理工具!$K$6:$K$15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3">
                        <c:v>1</c:v>
                      </c:pt>
                      <c:pt idx="7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10"/>
                <c:order val="10"/>
                <c:tx>
                  <c:strRef>
                    <c:extLst>
                      <c:ext uri="{02D57815-91ED-43cb-92C2-25804820EDAC}">
                        <c15:formulaRef>
                          <c15:sqref>未名潮管理工具!$L$4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未名潮管理工具!$L$5:$L$16</c15:sqref>
                        </c15:fullRef>
                        <c15:formulaRef>
                          <c15:sqref>未名潮管理工具!$L$6:$L$15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5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11"/>
                <c:order val="11"/>
                <c:tx>
                  <c:strRef>
                    <c:extLst>
                      <c:ext uri="{02D57815-91ED-43cb-92C2-25804820EDAC}">
                        <c15:formulaRef>
                          <c15:sqref>未名潮管理工具!$M$4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未名潮管理工具!$M$5:$M$16</c15:sqref>
                        </c15:fullRef>
                        <c15:formulaRef>
                          <c15:sqref>未名潮管理工具!$M$6:$M$15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1</c:v>
                      </c:pt>
                      <c:pt idx="8">
                        <c:v>0</c:v>
                      </c:pt>
                      <c:pt idx="9">
                        <c:v>0</c:v>
                      </c:pt>
                    </c:numCache>
                  </c:numRef>
                </c:val>
              </c15:ser>
            </c15:filteredBarSeries>
            <c15:filteredBarSeries>
              <c15:ser>
                <c:idx val="13"/>
                <c:order val="13"/>
                <c:tx>
                  <c:strRef>
                    <c:extLst>
                      <c:ext uri="{02D57815-91ED-43cb-92C2-25804820EDAC}">
                        <c15:formulaRef>
                          <c15:sqref>未名潮管理工具!$O$4</c15:sqref>
                        </c15:formulaRef>
                      </c:ext>
                    </c:extLst>
                    <c:strCache>
                      <c:ptCount val="1"/>
                      <c:pt idx="0">
                        <c:v>期末人数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未名潮管理工具!$O$5:$O$16</c15:sqref>
                        </c15:fullRef>
                        <c15:formulaRef>
                          <c15:sqref>未名潮管理工具!$O$6:$O$15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5</c:v>
                      </c:pt>
                      <c:pt idx="1">
                        <c:v>8</c:v>
                      </c:pt>
                      <c:pt idx="2">
                        <c:v>11</c:v>
                      </c:pt>
                      <c:pt idx="3">
                        <c:v>16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15</c:v>
                      </c:pt>
                      <c:pt idx="7">
                        <c:v>33</c:v>
                      </c:pt>
                      <c:pt idx="8">
                        <c:v>7</c:v>
                      </c:pt>
                      <c:pt idx="9">
                        <c:v>5</c:v>
                      </c:pt>
                    </c:numCache>
                  </c:numRef>
                </c:val>
              </c15:ser>
            </c15:filteredBarSeries>
            <c15:filteredBarSeries>
              <c15:ser>
                <c:idx val="14"/>
                <c:order val="14"/>
                <c:tx>
                  <c:strRef>
                    <c:extLst>
                      <c:ext uri="{02D57815-91ED-43cb-92C2-25804820EDAC}">
                        <c15:formulaRef>
                          <c15:sqref>未名潮管理工具!$P$4</c15:sqref>
                        </c15:formulaRef>
                      </c:ext>
                    </c:extLst>
                    <c:strCache>
                      <c:ptCount val="1"/>
                      <c:pt idx="0">
                        <c:v>新进率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未名潮管理工具!$P$5:$P$16</c15:sqref>
                        </c15:fullRef>
                        <c15:formulaRef>
                          <c15:sqref>未名潮管理工具!$P$6:$P$15</c15:sqref>
                        </c15:formulaRef>
                      </c:ext>
                    </c:extLst>
                    <c:numCache>
                      <c:formatCode>0.00%</c:formatCode>
                      <c:ptCount val="10"/>
                      <c:pt idx="0">
                        <c:v>0.4</c:v>
                      </c:pt>
                      <c:pt idx="1">
                        <c:v>0.583333333333333</c:v>
                      </c:pt>
                      <c:pt idx="2">
                        <c:v>0.533333333333333</c:v>
                      </c:pt>
                      <c:pt idx="3">
                        <c:v>0.413793103448276</c:v>
                      </c:pt>
                      <c:pt idx="4">
                        <c:v>0.333333333333333</c:v>
                      </c:pt>
                      <c:pt idx="5">
                        <c:v>0.363636363636364</c:v>
                      </c:pt>
                      <c:pt idx="6">
                        <c:v>0.45</c:v>
                      </c:pt>
                      <c:pt idx="7">
                        <c:v>0.44</c:v>
                      </c:pt>
                      <c:pt idx="8">
                        <c:v>0.333333333333333</c:v>
                      </c:pt>
                      <c:pt idx="9">
                        <c:v>0.285714285714286</c:v>
                      </c:pt>
                    </c:numCache>
                  </c:numRef>
                </c:val>
              </c15:ser>
            </c15:filteredBarSeries>
            <c15:filteredBarSeries>
              <c15:ser>
                <c:idx val="16"/>
                <c:order val="16"/>
                <c:tx>
                  <c:strRef>
                    <c:extLst>
                      <c:ext uri="{02D57815-91ED-43cb-92C2-25804820EDAC}">
                        <c15:formulaRef>
                          <c15:sqref>未名潮管理工具!$R$4</c15:sqref>
                        </c15:formulaRef>
                      </c:ext>
                    </c:extLst>
                    <c:strCache>
                      <c:ptCount val="1"/>
                      <c:pt idx="0">
                        <c:v>辞职率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未名潮管理工具!$R$5:$R$16</c15:sqref>
                        </c15:fullRef>
                        <c15:formulaRef>
                          <c15:sqref>未名潮管理工具!$R$6:$R$15</c15:sqref>
                        </c15:formulaRef>
                      </c:ext>
                    </c:extLst>
                    <c:numCache>
                      <c:formatCode>0.00%</c:formatCode>
                      <c:ptCount val="10"/>
                      <c:pt idx="0">
                        <c:v>0.3</c:v>
                      </c:pt>
                      <c:pt idx="1">
                        <c:v>0.166666666666667</c:v>
                      </c:pt>
                      <c:pt idx="2">
                        <c:v>0.133333333333333</c:v>
                      </c:pt>
                      <c:pt idx="3">
                        <c:v>0.241379310344828</c:v>
                      </c:pt>
                      <c:pt idx="4">
                        <c:v>0.222222222222222</c:v>
                      </c:pt>
                      <c:pt idx="5">
                        <c:v>0.181818181818182</c:v>
                      </c:pt>
                      <c:pt idx="6">
                        <c:v>0.15</c:v>
                      </c:pt>
                      <c:pt idx="7">
                        <c:v>0.2</c:v>
                      </c:pt>
                      <c:pt idx="8">
                        <c:v>0.111111111111111</c:v>
                      </c:pt>
                      <c:pt idx="9">
                        <c:v>0.142857142857143</c:v>
                      </c:pt>
                    </c:numCache>
                  </c:numRef>
                </c:val>
              </c15:ser>
            </c15:filteredBarSeries>
          </c:ext>
        </c:extLst>
      </c:barChart>
      <c:lineChart>
        <c:grouping val="standard"/>
        <c:varyColors val="0"/>
        <c:ser>
          <c:idx val="15"/>
          <c:order val="15"/>
          <c:tx>
            <c:strRef>
              <c:f>未名潮管理工具!$Q$4</c:f>
              <c:strCache>
                <c:ptCount val="1"/>
                <c:pt idx="0">
                  <c:v>流失率</c:v>
                </c:pt>
              </c:strCache>
            </c:strRef>
          </c:tx>
          <c:spPr>
            <a:ln w="34925" cap="rnd">
              <a:solidFill>
                <a:schemeClr val="accent4">
                  <a:lumMod val="20000"/>
                  <a:lumOff val="8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solidFill>
                <a:schemeClr val="bg1">
                  <a:lumMod val="85000"/>
                </a:schemeClr>
              </a:solidFill>
              <a:ln w="9525">
                <a:solidFill>
                  <a:schemeClr val="accent4">
                    <a:lumMod val="75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未名潮管理工具!$A$5:$A$16</c15:sqref>
                  </c15:fullRef>
                </c:ext>
              </c:extLst>
              <c:f>未名潮管理工具!$A$6:$A$15</c:f>
              <c:strCache>
                <c:ptCount val="10"/>
                <c:pt idx="0" c:formatCode="#&quot;月&quot;">
                  <c:v>总经办</c:v>
                </c:pt>
                <c:pt idx="1" c:formatCode="#&quot;月&quot;">
                  <c:v>财务部</c:v>
                </c:pt>
                <c:pt idx="2" c:formatCode="#&quot;月&quot;">
                  <c:v>人资部</c:v>
                </c:pt>
                <c:pt idx="3" c:formatCode="#&quot;月&quot;">
                  <c:v>营销部</c:v>
                </c:pt>
                <c:pt idx="4" c:formatCode="#&quot;月&quot;">
                  <c:v>行政部</c:v>
                </c:pt>
                <c:pt idx="5" c:formatCode="#&quot;月&quot;">
                  <c:v>研发部</c:v>
                </c:pt>
                <c:pt idx="6" c:formatCode="#&quot;月&quot;">
                  <c:v>市场部</c:v>
                </c:pt>
                <c:pt idx="7" c:formatCode="#&quot;月&quot;">
                  <c:v>生产部</c:v>
                </c:pt>
                <c:pt idx="8" c:formatCode="#&quot;月&quot;">
                  <c:v>项目部</c:v>
                </c:pt>
                <c:pt idx="9" c:formatCode="#&quot;月&quot;">
                  <c:v>后勤部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未名潮管理工具!$Q$5:$Q$16</c15:sqref>
                  </c15:fullRef>
                </c:ext>
              </c:extLst>
              <c:f>未名潮管理工具!$Q$6:$Q$15</c:f>
              <c:numCache>
                <c:formatCode>0.00%</c:formatCode>
                <c:ptCount val="10"/>
                <c:pt idx="0">
                  <c:v>0.5</c:v>
                </c:pt>
                <c:pt idx="1">
                  <c:v>0.333333333333333</c:v>
                </c:pt>
                <c:pt idx="2">
                  <c:v>0.266666666666667</c:v>
                </c:pt>
                <c:pt idx="3">
                  <c:v>0.448275862068966</c:v>
                </c:pt>
                <c:pt idx="4">
                  <c:v>0.333333333333333</c:v>
                </c:pt>
                <c:pt idx="5">
                  <c:v>0.363636363636364</c:v>
                </c:pt>
                <c:pt idx="6">
                  <c:v>0.25</c:v>
                </c:pt>
                <c:pt idx="7">
                  <c:v>0.34</c:v>
                </c:pt>
                <c:pt idx="8">
                  <c:v>0.222222222222222</c:v>
                </c:pt>
                <c:pt idx="9">
                  <c:v>0.285714285714286</c:v>
                </c:pt>
              </c:numCache>
            </c:numRef>
          </c:val>
          <c:smooth val="1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1"/>
        <c:axId val="316404076"/>
        <c:axId val="788582988"/>
      </c:lineChart>
      <c:catAx>
        <c:axId val="7690208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13322870"/>
        <c:crosses val="autoZero"/>
        <c:auto val="1"/>
        <c:lblAlgn val="ctr"/>
        <c:lblOffset val="100"/>
        <c:noMultiLvlLbl val="0"/>
      </c:catAx>
      <c:valAx>
        <c:axId val="31332287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769020827"/>
        <c:crosses val="autoZero"/>
        <c:crossBetween val="between"/>
      </c:valAx>
      <c:catAx>
        <c:axId val="316404076"/>
        <c:scaling>
          <c:orientation val="minMax"/>
        </c:scaling>
        <c:delete val="1"/>
        <c:axPos val="b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788582988"/>
        <c:crosses val="autoZero"/>
        <c:auto val="1"/>
        <c:lblAlgn val="ctr"/>
        <c:lblOffset val="100"/>
        <c:noMultiLvlLbl val="0"/>
      </c:catAx>
      <c:valAx>
        <c:axId val="788582988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16404076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</a:gradFill>
    <a:ln>
      <a:noFill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4"/>
          <c:order val="14"/>
          <c:tx>
            <c:strRef>
              <c:f>未名潮管理工具!$P$4</c:f>
              <c:strCache>
                <c:ptCount val="1"/>
                <c:pt idx="0">
                  <c:v>新进率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6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未名潮管理工具!$A$5:$A$16</c15:sqref>
                  </c15:fullRef>
                </c:ext>
              </c:extLst>
              <c:f>未名潮管理工具!$A$6:$A$15</c:f>
              <c:strCache>
                <c:ptCount val="10"/>
                <c:pt idx="0" c:formatCode="#&quot;月&quot;">
                  <c:v>总经办</c:v>
                </c:pt>
                <c:pt idx="1" c:formatCode="#&quot;月&quot;">
                  <c:v>财务部</c:v>
                </c:pt>
                <c:pt idx="2" c:formatCode="#&quot;月&quot;">
                  <c:v>人资部</c:v>
                </c:pt>
                <c:pt idx="3" c:formatCode="#&quot;月&quot;">
                  <c:v>营销部</c:v>
                </c:pt>
                <c:pt idx="4" c:formatCode="#&quot;月&quot;">
                  <c:v>行政部</c:v>
                </c:pt>
                <c:pt idx="5" c:formatCode="#&quot;月&quot;">
                  <c:v>研发部</c:v>
                </c:pt>
                <c:pt idx="6" c:formatCode="#&quot;月&quot;">
                  <c:v>市场部</c:v>
                </c:pt>
                <c:pt idx="7" c:formatCode="#&quot;月&quot;">
                  <c:v>生产部</c:v>
                </c:pt>
                <c:pt idx="8" c:formatCode="#&quot;月&quot;">
                  <c:v>项目部</c:v>
                </c:pt>
                <c:pt idx="9" c:formatCode="#&quot;月&quot;">
                  <c:v>后勤部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未名潮管理工具!$P$5:$P$16</c15:sqref>
                  </c15:fullRef>
                </c:ext>
              </c:extLst>
              <c:f>未名潮管理工具!$P$6:$P$15</c:f>
              <c:numCache>
                <c:formatCode>0.00%</c:formatCode>
                <c:ptCount val="10"/>
                <c:pt idx="0">
                  <c:v>0.4</c:v>
                </c:pt>
                <c:pt idx="1">
                  <c:v>0.583333333333333</c:v>
                </c:pt>
                <c:pt idx="2">
                  <c:v>0.533333333333333</c:v>
                </c:pt>
                <c:pt idx="3">
                  <c:v>0.413793103448276</c:v>
                </c:pt>
                <c:pt idx="4">
                  <c:v>0.333333333333333</c:v>
                </c:pt>
                <c:pt idx="5">
                  <c:v>0.363636363636364</c:v>
                </c:pt>
                <c:pt idx="6">
                  <c:v>0.45</c:v>
                </c:pt>
                <c:pt idx="7">
                  <c:v>0.44</c:v>
                </c:pt>
                <c:pt idx="8">
                  <c:v>0.333333333333333</c:v>
                </c:pt>
                <c:pt idx="9">
                  <c:v>0.285714285714286</c:v>
                </c:pt>
              </c:numCache>
            </c:numRef>
          </c:val>
        </c:ser>
        <c:ser>
          <c:idx val="15"/>
          <c:order val="15"/>
          <c:tx>
            <c:strRef>
              <c:f>未名潮管理工具!$Q$4</c:f>
              <c:strCache>
                <c:ptCount val="1"/>
                <c:pt idx="0">
                  <c:v>流失率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6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未名潮管理工具!$A$5:$A$16</c15:sqref>
                  </c15:fullRef>
                </c:ext>
              </c:extLst>
              <c:f>未名潮管理工具!$A$6:$A$15</c:f>
              <c:strCache>
                <c:ptCount val="10"/>
                <c:pt idx="0" c:formatCode="#&quot;月&quot;">
                  <c:v>总经办</c:v>
                </c:pt>
                <c:pt idx="1" c:formatCode="#&quot;月&quot;">
                  <c:v>财务部</c:v>
                </c:pt>
                <c:pt idx="2" c:formatCode="#&quot;月&quot;">
                  <c:v>人资部</c:v>
                </c:pt>
                <c:pt idx="3" c:formatCode="#&quot;月&quot;">
                  <c:v>营销部</c:v>
                </c:pt>
                <c:pt idx="4" c:formatCode="#&quot;月&quot;">
                  <c:v>行政部</c:v>
                </c:pt>
                <c:pt idx="5" c:formatCode="#&quot;月&quot;">
                  <c:v>研发部</c:v>
                </c:pt>
                <c:pt idx="6" c:formatCode="#&quot;月&quot;">
                  <c:v>市场部</c:v>
                </c:pt>
                <c:pt idx="7" c:formatCode="#&quot;月&quot;">
                  <c:v>生产部</c:v>
                </c:pt>
                <c:pt idx="8" c:formatCode="#&quot;月&quot;">
                  <c:v>项目部</c:v>
                </c:pt>
                <c:pt idx="9" c:formatCode="#&quot;月&quot;">
                  <c:v>后勤部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未名潮管理工具!$Q$5:$Q$16</c15:sqref>
                  </c15:fullRef>
                </c:ext>
              </c:extLst>
              <c:f>未名潮管理工具!$Q$6:$Q$15</c:f>
              <c:numCache>
                <c:formatCode>0.00%</c:formatCode>
                <c:ptCount val="10"/>
                <c:pt idx="0">
                  <c:v>0.5</c:v>
                </c:pt>
                <c:pt idx="1">
                  <c:v>0.333333333333333</c:v>
                </c:pt>
                <c:pt idx="2">
                  <c:v>0.266666666666667</c:v>
                </c:pt>
                <c:pt idx="3">
                  <c:v>0.448275862068966</c:v>
                </c:pt>
                <c:pt idx="4">
                  <c:v>0.333333333333333</c:v>
                </c:pt>
                <c:pt idx="5">
                  <c:v>0.363636363636364</c:v>
                </c:pt>
                <c:pt idx="6">
                  <c:v>0.25</c:v>
                </c:pt>
                <c:pt idx="7">
                  <c:v>0.34</c:v>
                </c:pt>
                <c:pt idx="8">
                  <c:v>0.222222222222222</c:v>
                </c:pt>
                <c:pt idx="9">
                  <c:v>0.285714285714286</c:v>
                </c:pt>
              </c:numCache>
            </c:numRef>
          </c:val>
        </c:ser>
        <c:ser>
          <c:idx val="16"/>
          <c:order val="16"/>
          <c:tx>
            <c:strRef>
              <c:f>未名潮管理工具!$R$4</c:f>
              <c:strCache>
                <c:ptCount val="1"/>
                <c:pt idx="0">
                  <c:v>辞职率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6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未名潮管理工具!$A$5:$A$16</c15:sqref>
                  </c15:fullRef>
                </c:ext>
              </c:extLst>
              <c:f>未名潮管理工具!$A$6:$A$15</c:f>
              <c:strCache>
                <c:ptCount val="10"/>
                <c:pt idx="0" c:formatCode="#&quot;月&quot;">
                  <c:v>总经办</c:v>
                </c:pt>
                <c:pt idx="1" c:formatCode="#&quot;月&quot;">
                  <c:v>财务部</c:v>
                </c:pt>
                <c:pt idx="2" c:formatCode="#&quot;月&quot;">
                  <c:v>人资部</c:v>
                </c:pt>
                <c:pt idx="3" c:formatCode="#&quot;月&quot;">
                  <c:v>营销部</c:v>
                </c:pt>
                <c:pt idx="4" c:formatCode="#&quot;月&quot;">
                  <c:v>行政部</c:v>
                </c:pt>
                <c:pt idx="5" c:formatCode="#&quot;月&quot;">
                  <c:v>研发部</c:v>
                </c:pt>
                <c:pt idx="6" c:formatCode="#&quot;月&quot;">
                  <c:v>市场部</c:v>
                </c:pt>
                <c:pt idx="7" c:formatCode="#&quot;月&quot;">
                  <c:v>生产部</c:v>
                </c:pt>
                <c:pt idx="8" c:formatCode="#&quot;月&quot;">
                  <c:v>项目部</c:v>
                </c:pt>
                <c:pt idx="9" c:formatCode="#&quot;月&quot;">
                  <c:v>后勤部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未名潮管理工具!$R$5:$R$16</c15:sqref>
                  </c15:fullRef>
                </c:ext>
              </c:extLst>
              <c:f>未名潮管理工具!$R$6:$R$15</c:f>
              <c:numCache>
                <c:formatCode>0.00%</c:formatCode>
                <c:ptCount val="10"/>
                <c:pt idx="0">
                  <c:v>0.3</c:v>
                </c:pt>
                <c:pt idx="1">
                  <c:v>0.166666666666667</c:v>
                </c:pt>
                <c:pt idx="2">
                  <c:v>0.133333333333333</c:v>
                </c:pt>
                <c:pt idx="3">
                  <c:v>0.241379310344828</c:v>
                </c:pt>
                <c:pt idx="4">
                  <c:v>0.222222222222222</c:v>
                </c:pt>
                <c:pt idx="5">
                  <c:v>0.181818181818182</c:v>
                </c:pt>
                <c:pt idx="6">
                  <c:v>0.15</c:v>
                </c:pt>
                <c:pt idx="7">
                  <c:v>0.2</c:v>
                </c:pt>
                <c:pt idx="8">
                  <c:v>0.111111111111111</c:v>
                </c:pt>
                <c:pt idx="9">
                  <c:v>0.142857142857143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59555807"/>
        <c:axId val="66623317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未名潮管理工具!$B$4</c15:sqref>
                        </c15:formulaRef>
                      </c:ext>
                    </c:extLst>
                    <c:strCache>
                      <c:ptCount val="1"/>
                      <c:pt idx="0">
                        <c:v>期初人数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未名潮管理工具!$B$5:$B$16</c15:sqref>
                        </c15:fullRef>
                        <c15:formulaRef>
                          <c15:sqref>未名潮管理工具!$B$6:$B$15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6</c:v>
                      </c:pt>
                      <c:pt idx="1">
                        <c:v>5</c:v>
                      </c:pt>
                      <c:pt idx="2">
                        <c:v>7</c:v>
                      </c:pt>
                      <c:pt idx="3">
                        <c:v>17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11</c:v>
                      </c:pt>
                      <c:pt idx="7">
                        <c:v>28</c:v>
                      </c:pt>
                      <c:pt idx="8">
                        <c:v>6</c:v>
                      </c:pt>
                      <c:pt idx="9">
                        <c:v>5</c:v>
                      </c:pt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未名潮管理工具!$C$4</c15:sqref>
                        </c15:formulaRef>
                      </c:ext>
                    </c:extLst>
                    <c:strCache>
                      <c:ptCount val="1"/>
                      <c:pt idx="0">
                        <c:v>实际新聘人数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未名潮管理工具!$C$5:$C$16</c15:sqref>
                        </c15:fullRef>
                        <c15:formulaRef>
                          <c15:sqref>未名潮管理工具!$C$6:$C$15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3</c:v>
                      </c:pt>
                      <c:pt idx="1">
                        <c:v>6</c:v>
                      </c:pt>
                      <c:pt idx="2">
                        <c:v>6</c:v>
                      </c:pt>
                      <c:pt idx="3">
                        <c:v>12</c:v>
                      </c:pt>
                      <c:pt idx="4">
                        <c:v>3</c:v>
                      </c:pt>
                      <c:pt idx="5">
                        <c:v>4</c:v>
                      </c:pt>
                      <c:pt idx="6">
                        <c:v>9</c:v>
                      </c:pt>
                      <c:pt idx="7">
                        <c:v>22</c:v>
                      </c:pt>
                      <c:pt idx="8">
                        <c:v>3</c:v>
                      </c:pt>
                      <c:pt idx="9">
                        <c:v>2</c:v>
                      </c:pt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未名潮管理工具!$D$4</c15:sqref>
                        </c15:formulaRef>
                      </c:ext>
                    </c:extLst>
                    <c:strCache>
                      <c:ptCount val="1"/>
                      <c:pt idx="0">
                        <c:v>调岗入岗人数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未名潮管理工具!$D$5:$D$16</c15:sqref>
                        </c15:fullRef>
                        <c15:formulaRef>
                          <c15:sqref>未名潮管理工具!$D$6:$D$15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1">
                        <c:v>1</c:v>
                      </c:pt>
                      <c:pt idx="2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未名潮管理工具!$E$4</c15:sqref>
                        </c15:formulaRef>
                      </c:ext>
                    </c:extLst>
                    <c:strCache>
                      <c:ptCount val="1"/>
                      <c:pt idx="0">
                        <c:v>其他新增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未名潮管理工具!$E$5:$E$16</c15:sqref>
                        </c15:fullRef>
                        <c15:formulaRef>
                          <c15:sqref>未名潮管理工具!$E$6:$E$15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2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未名潮管理工具!$F$4</c15:sqref>
                        </c15:formulaRef>
                      </c:ext>
                    </c:extLst>
                    <c:strCache>
                      <c:ptCount val="1"/>
                      <c:pt idx="0">
                        <c:v>本月实际新增合计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未名潮管理工具!$F$5:$F$16</c15:sqref>
                        </c15:fullRef>
                        <c15:formulaRef>
                          <c15:sqref>未名潮管理工具!$F$6:$F$15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4</c:v>
                      </c:pt>
                      <c:pt idx="1">
                        <c:v>7</c:v>
                      </c:pt>
                      <c:pt idx="2">
                        <c:v>8</c:v>
                      </c:pt>
                      <c:pt idx="3">
                        <c:v>12</c:v>
                      </c:pt>
                      <c:pt idx="4">
                        <c:v>3</c:v>
                      </c:pt>
                      <c:pt idx="5">
                        <c:v>4</c:v>
                      </c:pt>
                      <c:pt idx="6">
                        <c:v>9</c:v>
                      </c:pt>
                      <c:pt idx="7">
                        <c:v>22</c:v>
                      </c:pt>
                      <c:pt idx="8">
                        <c:v>3</c:v>
                      </c:pt>
                      <c:pt idx="9">
                        <c:v>2</c:v>
                      </c:pt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未名潮管理工具!$G$4</c15:sqref>
                        </c15:formulaRef>
                      </c:ext>
                    </c:extLst>
                    <c:strCache>
                      <c:ptCount val="1"/>
                      <c:pt idx="0">
                        <c:v>期间减少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未名潮管理工具!$G$5:$G$16</c15:sqref>
                        </c15:fullRef>
                        <c15:formulaRef>
                          <c15:sqref>未名潮管理工具!$G$6:$G$15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3</c:v>
                      </c:pt>
                      <c:pt idx="1">
                        <c:v>2</c:v>
                      </c:pt>
                      <c:pt idx="2">
                        <c:v>2</c:v>
                      </c:pt>
                      <c:pt idx="3">
                        <c:v>7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3</c:v>
                      </c:pt>
                      <c:pt idx="7">
                        <c:v>10</c:v>
                      </c:pt>
                      <c:pt idx="8">
                        <c:v>1</c:v>
                      </c:pt>
                      <c:pt idx="9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未名潮管理工具!$H$4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未名潮管理工具!$H$5:$H$16</c15:sqref>
                        </c15:fullRef>
                        <c15:formulaRef>
                          <c15:sqref>未名潮管理工具!$H$6:$H$15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4</c:v>
                      </c:pt>
                      <c:pt idx="4">
                        <c:v>1</c:v>
                      </c:pt>
                      <c:pt idx="5">
                        <c:v>0</c:v>
                      </c:pt>
                      <c:pt idx="6">
                        <c:v>1</c:v>
                      </c:pt>
                      <c:pt idx="7">
                        <c:v>5</c:v>
                      </c:pt>
                      <c:pt idx="8">
                        <c:v>1</c:v>
                      </c:pt>
                      <c:pt idx="9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tx>
                  <c:strRef>
                    <c:extLst>
                      <c:ext uri="{02D57815-91ED-43cb-92C2-25804820EDAC}">
                        <c15:formulaRef>
                          <c15:sqref>未名潮管理工具!$I$4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未名潮管理工具!$I$5:$I$16</c15:sqref>
                        </c15:fullRef>
                        <c15:formulaRef>
                          <c15:sqref>未名潮管理工具!$I$6:$I$15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未名潮管理工具!$J$4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未名潮管理工具!$J$5:$J$16</c15:sqref>
                        </c15:fullRef>
                        <c15:formulaRef>
                          <c15:sqref>未名潮管理工具!$J$6:$J$15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2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未名潮管理工具!$K$4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未名潮管理工具!$K$5:$K$16</c15:sqref>
                        </c15:fullRef>
                        <c15:formulaRef>
                          <c15:sqref>未名潮管理工具!$K$6:$K$15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3">
                        <c:v>1</c:v>
                      </c:pt>
                      <c:pt idx="7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10"/>
                <c:order val="10"/>
                <c:tx>
                  <c:strRef>
                    <c:extLst>
                      <c:ext uri="{02D57815-91ED-43cb-92C2-25804820EDAC}">
                        <c15:formulaRef>
                          <c15:sqref>未名潮管理工具!$L$4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未名潮管理工具!$L$5:$L$16</c15:sqref>
                        </c15:fullRef>
                        <c15:formulaRef>
                          <c15:sqref>未名潮管理工具!$L$6:$L$15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5">
                        <c:v>1</c:v>
                      </c:pt>
                    </c:numCache>
                  </c:numRef>
                </c:val>
              </c15:ser>
            </c15:filteredBarSeries>
            <c15:filteredBarSeries>
              <c15:ser>
                <c:idx val="11"/>
                <c:order val="11"/>
                <c:tx>
                  <c:strRef>
                    <c:extLst>
                      <c:ext uri="{02D57815-91ED-43cb-92C2-25804820EDAC}">
                        <c15:formulaRef>
                          <c15:sqref>未名潮管理工具!$M$4</c15:sqref>
                        </c15:formulaRef>
                      </c:ext>
                    </c:extLst>
                    <c:strCache>
                      <c:ptCount val="1"/>
                      <c:pt idx="0">
                        <c:v/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未名潮管理工具!$M$5:$M$16</c15:sqref>
                        </c15:fullRef>
                        <c15:formulaRef>
                          <c15:sqref>未名潮管理工具!$M$6:$M$15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1</c:v>
                      </c:pt>
                      <c:pt idx="8">
                        <c:v>0</c:v>
                      </c:pt>
                      <c:pt idx="9">
                        <c:v>0</c:v>
                      </c:pt>
                    </c:numCache>
                  </c:numRef>
                </c:val>
              </c15:ser>
            </c15:filteredBarSeries>
            <c15:filteredBarSeries>
              <c15:ser>
                <c:idx val="12"/>
                <c:order val="12"/>
                <c:tx>
                  <c:strRef>
                    <c:extLst>
                      <c:ext uri="{02D57815-91ED-43cb-92C2-25804820EDAC}">
                        <c15:formulaRef>
                          <c15:sqref>未名潮管理工具!$N$4</c15:sqref>
                        </c15:formulaRef>
                      </c:ext>
                    </c:extLst>
                    <c:strCache>
                      <c:ptCount val="1"/>
                      <c:pt idx="0">
                        <c:v>本月减少合计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未名潮管理工具!$N$5:$N$16</c15:sqref>
                        </c15:fullRef>
                        <c15:formulaRef>
                          <c15:sqref>未名潮管理工具!$N$6:$N$15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5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13</c:v>
                      </c:pt>
                      <c:pt idx="4">
                        <c:v>3</c:v>
                      </c:pt>
                      <c:pt idx="5">
                        <c:v>4</c:v>
                      </c:pt>
                      <c:pt idx="6">
                        <c:v>5</c:v>
                      </c:pt>
                      <c:pt idx="7">
                        <c:v>17</c:v>
                      </c:pt>
                      <c:pt idx="8">
                        <c:v>2</c:v>
                      </c:pt>
                      <c:pt idx="9">
                        <c:v>2</c:v>
                      </c:pt>
                    </c:numCache>
                  </c:numRef>
                </c:val>
              </c15:ser>
            </c15:filteredBarSeries>
            <c15:filteredBarSeries>
              <c15:ser>
                <c:idx val="13"/>
                <c:order val="13"/>
                <c:tx>
                  <c:strRef>
                    <c:extLst>
                      <c:ext uri="{02D57815-91ED-43cb-92C2-25804820EDAC}">
                        <c15:formulaRef>
                          <c15:sqref>未名潮管理工具!$O$4</c15:sqref>
                        </c15:formulaRef>
                      </c:ext>
                    </c:extLst>
                    <c:strCache>
                      <c:ptCount val="1"/>
                      <c:pt idx="0">
                        <c:v>期末人数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ullRef>
                          <c15:sqref>未名潮管理工具!$A$5:$A$16</c15:sqref>
                        </c15:fullRef>
                        <c15:formulaRef>
                          <c15:sqref>未名潮管理工具!$A$6:$A$15</c15:sqref>
                        </c15:formulaRef>
                      </c:ext>
                    </c:extLst>
                    <c:strCache>
                      <c:ptCount val="10"/>
                      <c:pt idx="0" c:formatCode="#&quot;月&quot;">
                        <c:v>总经办</c:v>
                      </c:pt>
                      <c:pt idx="1" c:formatCode="#&quot;月&quot;">
                        <c:v>财务部</c:v>
                      </c:pt>
                      <c:pt idx="2" c:formatCode="#&quot;月&quot;">
                        <c:v>人资部</c:v>
                      </c:pt>
                      <c:pt idx="3" c:formatCode="#&quot;月&quot;">
                        <c:v>营销部</c:v>
                      </c:pt>
                      <c:pt idx="4" c:formatCode="#&quot;月&quot;">
                        <c:v>行政部</c:v>
                      </c:pt>
                      <c:pt idx="5" c:formatCode="#&quot;月&quot;">
                        <c:v>研发部</c:v>
                      </c:pt>
                      <c:pt idx="6" c:formatCode="#&quot;月&quot;">
                        <c:v>市场部</c:v>
                      </c:pt>
                      <c:pt idx="7" c:formatCode="#&quot;月&quot;">
                        <c:v>生产部</c:v>
                      </c:pt>
                      <c:pt idx="8" c:formatCode="#&quot;月&quot;">
                        <c:v>项目部</c:v>
                      </c:pt>
                      <c:pt idx="9" c:formatCode="#&quot;月&quot;">
                        <c:v>后勤部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未名潮管理工具!$O$5:$O$16</c15:sqref>
                        </c15:fullRef>
                        <c15:formulaRef>
                          <c15:sqref>未名潮管理工具!$O$6:$O$15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5</c:v>
                      </c:pt>
                      <c:pt idx="1">
                        <c:v>8</c:v>
                      </c:pt>
                      <c:pt idx="2">
                        <c:v>11</c:v>
                      </c:pt>
                      <c:pt idx="3">
                        <c:v>16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15</c:v>
                      </c:pt>
                      <c:pt idx="7">
                        <c:v>33</c:v>
                      </c:pt>
                      <c:pt idx="8">
                        <c:v>7</c:v>
                      </c:pt>
                      <c:pt idx="9">
                        <c:v>5</c:v>
                      </c:pt>
                    </c:numCache>
                  </c:numRef>
                </c:val>
              </c15:ser>
            </c15:filteredBarSeries>
          </c:ext>
        </c:extLst>
      </c:barChart>
      <c:catAx>
        <c:axId val="5595558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66233174"/>
        <c:crosses val="autoZero"/>
        <c:auto val="1"/>
        <c:lblAlgn val="ctr"/>
        <c:lblOffset val="100"/>
        <c:noMultiLvlLbl val="0"/>
      </c:catAx>
      <c:valAx>
        <c:axId val="66623317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59555807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2.jpeg"/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102235</xdr:colOff>
      <xdr:row>0</xdr:row>
      <xdr:rowOff>69850</xdr:rowOff>
    </xdr:from>
    <xdr:to>
      <xdr:col>0</xdr:col>
      <xdr:colOff>29845</xdr:colOff>
      <xdr:row>0</xdr:row>
      <xdr:rowOff>447040</xdr:rowOff>
    </xdr:to>
    <xdr:pic>
      <xdr:nvPicPr>
        <xdr:cNvPr id="2" name="图片 1" descr="d:\我的文档\桌面\80294.png"/>
        <xdr:cNvPicPr>
          <a:picLocks noChangeAspect="1" noChangeArrowheads="1"/>
        </xdr:cNvPicPr>
      </xdr:nvPicPr>
      <xdr:blipFill>
        <a:blip r:embed="rId3">
          <a:grayscl/>
        </a:blip>
        <a:srcRect/>
        <a:stretch>
          <a:fillRect/>
        </a:stretch>
      </xdr:blipFill>
      <xdr:spPr>
        <a:xfrm>
          <a:off x="102235" y="69850"/>
          <a:ext cx="0" cy="377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76835</xdr:colOff>
      <xdr:row>0</xdr:row>
      <xdr:rowOff>61595</xdr:rowOff>
    </xdr:from>
    <xdr:to>
      <xdr:col>0</xdr:col>
      <xdr:colOff>496570</xdr:colOff>
      <xdr:row>0</xdr:row>
      <xdr:rowOff>440690</xdr:rowOff>
    </xdr:to>
    <xdr:pic>
      <xdr:nvPicPr>
        <xdr:cNvPr id="4" name="图片 1" descr="d:\我的文档\桌面\80294.png"/>
        <xdr:cNvPicPr>
          <a:picLocks noChangeAspect="1" noChangeArrowheads="1"/>
        </xdr:cNvPicPr>
      </xdr:nvPicPr>
      <xdr:blipFill>
        <a:blip r:embed="rId3">
          <a:grayscl/>
        </a:blip>
        <a:srcRect/>
        <a:stretch>
          <a:fillRect/>
        </a:stretch>
      </xdr:blipFill>
      <xdr:spPr>
        <a:xfrm>
          <a:off x="76835" y="61595"/>
          <a:ext cx="419735" cy="379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30480</xdr:colOff>
      <xdr:row>16</xdr:row>
      <xdr:rowOff>33020</xdr:rowOff>
    </xdr:from>
    <xdr:to>
      <xdr:col>18</xdr:col>
      <xdr:colOff>0</xdr:colOff>
      <xdr:row>28</xdr:row>
      <xdr:rowOff>93980</xdr:rowOff>
    </xdr:to>
    <xdr:graphicFrame>
      <xdr:nvGraphicFramePr>
        <xdr:cNvPr id="3" name="图表 2"/>
        <xdr:cNvGraphicFramePr/>
      </xdr:nvGraphicFramePr>
      <xdr:xfrm>
        <a:off x="30480" y="5376545"/>
        <a:ext cx="8290560" cy="2255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27940</xdr:colOff>
      <xdr:row>28</xdr:row>
      <xdr:rowOff>139700</xdr:rowOff>
    </xdr:from>
    <xdr:to>
      <xdr:col>17</xdr:col>
      <xdr:colOff>599440</xdr:colOff>
      <xdr:row>40</xdr:row>
      <xdr:rowOff>178435</xdr:rowOff>
    </xdr:to>
    <xdr:graphicFrame>
      <xdr:nvGraphicFramePr>
        <xdr:cNvPr id="6" name="图表 5"/>
        <xdr:cNvGraphicFramePr/>
      </xdr:nvGraphicFramePr>
      <xdr:xfrm>
        <a:off x="27940" y="7677785"/>
        <a:ext cx="8275320" cy="2233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175260</xdr:colOff>
      <xdr:row>42</xdr:row>
      <xdr:rowOff>175260</xdr:rowOff>
    </xdr:from>
    <xdr:to>
      <xdr:col>5</xdr:col>
      <xdr:colOff>457200</xdr:colOff>
      <xdr:row>43</xdr:row>
      <xdr:rowOff>423545</xdr:rowOff>
    </xdr:to>
    <xdr:pic>
      <xdr:nvPicPr>
        <xdr:cNvPr id="7" name="图片 1" descr="未名潮LOGO横专业楷体红色WEB"/>
        <xdr:cNvPicPr>
          <a:picLocks noChangeAspect="1" noChangeArrowheads="1"/>
        </xdr:cNvPicPr>
      </xdr:nvPicPr>
      <xdr:blipFill>
        <a:blip r:embed="rId4" cstate="print"/>
        <a:srcRect l="3857" t="18405" r="3857" b="17792"/>
        <a:stretch>
          <a:fillRect/>
        </a:stretch>
      </xdr:blipFill>
      <xdr:spPr>
        <a:xfrm>
          <a:off x="1874520" y="10273665"/>
          <a:ext cx="1135380" cy="431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77"/>
  <sheetViews>
    <sheetView showGridLines="0" tabSelected="1" workbookViewId="0">
      <selection activeCell="A6" sqref="A6"/>
    </sheetView>
  </sheetViews>
  <sheetFormatPr defaultColWidth="9" defaultRowHeight="14.4"/>
  <cols>
    <col min="1" max="1" width="11.5555555555556" style="3" customWidth="1"/>
    <col min="2" max="2" width="6.11111111111111" style="3" customWidth="1"/>
    <col min="3" max="3" width="7.11111111111111" style="3" customWidth="1"/>
    <col min="4" max="4" width="6.88888888888889" style="3" customWidth="1"/>
    <col min="5" max="5" width="5.55555555555556" style="3" customWidth="1"/>
    <col min="6" max="6" width="7.11111111111111" style="3" customWidth="1"/>
    <col min="7" max="7" width="5" style="3" customWidth="1"/>
    <col min="8" max="13" width="5" customWidth="1"/>
    <col min="14" max="14" width="7" customWidth="1"/>
    <col min="15" max="15" width="6.33333333333333" customWidth="1"/>
    <col min="16" max="16" width="10.6666666666667" customWidth="1"/>
    <col min="20" max="20" width="9" style="4" customWidth="1"/>
    <col min="22" max="22" width="9" style="4" customWidth="1"/>
    <col min="24" max="24" width="9" style="4" customWidth="1"/>
    <col min="27" max="27" width="9" style="4" customWidth="1"/>
    <col min="29" max="29" width="9" style="4" customWidth="1"/>
    <col min="34" max="35" width="9" style="4" customWidth="1"/>
  </cols>
  <sheetData>
    <row r="1" customFormat="1" ht="39" customHeight="1" spans="1: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T1" s="4" t="s">
        <v>1</v>
      </c>
      <c r="V1" s="4" t="s">
        <v>1</v>
      </c>
      <c r="X1" s="4" t="s">
        <v>1</v>
      </c>
      <c r="AA1" s="4" t="s">
        <v>1</v>
      </c>
      <c r="AC1" s="4" t="s">
        <v>1</v>
      </c>
      <c r="AH1" s="4" t="s">
        <v>1</v>
      </c>
      <c r="AI1" s="4" t="s">
        <v>1</v>
      </c>
    </row>
    <row r="2" ht="33" customHeight="1" spans="1:3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T2" s="4" t="s">
        <v>1</v>
      </c>
      <c r="V2" s="4" t="s">
        <v>1</v>
      </c>
      <c r="X2" s="4" t="s">
        <v>1</v>
      </c>
      <c r="AA2" s="4" t="s">
        <v>1</v>
      </c>
      <c r="AC2" s="4" t="s">
        <v>1</v>
      </c>
      <c r="AH2" s="4" t="s">
        <v>1</v>
      </c>
      <c r="AI2" s="4" t="s">
        <v>1</v>
      </c>
    </row>
    <row r="3" ht="54" customHeight="1" spans="1:35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4" t="s">
        <v>1</v>
      </c>
      <c r="V3" s="4" t="s">
        <v>1</v>
      </c>
      <c r="X3" s="4" t="s">
        <v>1</v>
      </c>
      <c r="AA3" s="4" t="s">
        <v>1</v>
      </c>
      <c r="AC3" s="4" t="s">
        <v>1</v>
      </c>
      <c r="AH3" s="4" t="s">
        <v>1</v>
      </c>
      <c r="AI3" s="4" t="s">
        <v>1</v>
      </c>
    </row>
    <row r="4" customFormat="1" ht="17" customHeight="1" spans="1:35">
      <c r="A4" s="8" t="s">
        <v>4</v>
      </c>
      <c r="B4" s="9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8" t="s">
        <v>10</v>
      </c>
      <c r="H4" s="8"/>
      <c r="I4" s="8"/>
      <c r="J4" s="8"/>
      <c r="K4" s="8"/>
      <c r="L4" s="8"/>
      <c r="M4" s="8"/>
      <c r="N4" s="10" t="s">
        <v>11</v>
      </c>
      <c r="O4" s="9" t="s">
        <v>12</v>
      </c>
      <c r="P4" s="9" t="s">
        <v>13</v>
      </c>
      <c r="Q4" s="28" t="s">
        <v>14</v>
      </c>
      <c r="R4" s="9" t="s">
        <v>15</v>
      </c>
      <c r="T4" s="4" t="s">
        <v>1</v>
      </c>
      <c r="V4" s="4"/>
      <c r="X4" s="4" t="s">
        <v>1</v>
      </c>
      <c r="AA4" s="4" t="s">
        <v>1</v>
      </c>
      <c r="AC4" s="4" t="s">
        <v>1</v>
      </c>
      <c r="AH4" s="4" t="s">
        <v>1</v>
      </c>
      <c r="AI4" s="4" t="s">
        <v>1</v>
      </c>
    </row>
    <row r="5" customFormat="1" ht="35" customHeight="1" spans="1:35">
      <c r="A5" s="8"/>
      <c r="B5" s="9"/>
      <c r="C5" s="9"/>
      <c r="D5" s="11"/>
      <c r="E5" s="11"/>
      <c r="F5" s="11"/>
      <c r="G5" s="12" t="s">
        <v>16</v>
      </c>
      <c r="H5" s="12" t="s">
        <v>17</v>
      </c>
      <c r="I5" s="12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11"/>
      <c r="O5" s="9"/>
      <c r="P5" s="9"/>
      <c r="Q5" s="28"/>
      <c r="R5" s="9"/>
      <c r="T5" s="4"/>
      <c r="V5" s="4"/>
      <c r="X5" s="4"/>
      <c r="AA5" s="4"/>
      <c r="AC5" s="4"/>
      <c r="AH5" s="4"/>
      <c r="AI5" s="4"/>
    </row>
    <row r="6" customFormat="1" ht="22" customHeight="1" spans="1:35">
      <c r="A6" s="13" t="s">
        <v>23</v>
      </c>
      <c r="B6" s="14">
        <v>6</v>
      </c>
      <c r="C6" s="15">
        <v>3</v>
      </c>
      <c r="D6" s="15"/>
      <c r="E6" s="15">
        <v>1</v>
      </c>
      <c r="F6" s="16">
        <f>SUM(C6:E6)</f>
        <v>4</v>
      </c>
      <c r="G6" s="15">
        <v>3</v>
      </c>
      <c r="H6" s="15">
        <v>1</v>
      </c>
      <c r="I6" s="15">
        <v>0</v>
      </c>
      <c r="J6" s="15"/>
      <c r="K6" s="15"/>
      <c r="L6" s="15">
        <v>1</v>
      </c>
      <c r="M6" s="15">
        <v>0</v>
      </c>
      <c r="N6" s="16">
        <f>SUM(G6:M6)</f>
        <v>5</v>
      </c>
      <c r="O6" s="25">
        <f>B6+F6-N6</f>
        <v>5</v>
      </c>
      <c r="P6" s="26">
        <f>F6/(B6+F6)</f>
        <v>0.4</v>
      </c>
      <c r="Q6" s="26">
        <f>N6/(B6+F6)</f>
        <v>0.5</v>
      </c>
      <c r="R6" s="26">
        <f>G6/(B6+F6)</f>
        <v>0.3</v>
      </c>
      <c r="T6" s="4"/>
      <c r="V6" s="4"/>
      <c r="X6" s="4"/>
      <c r="AA6" s="4"/>
      <c r="AC6" s="4"/>
      <c r="AH6" s="4"/>
      <c r="AI6" s="4"/>
    </row>
    <row r="7" customFormat="1" ht="22" customHeight="1" spans="1:35">
      <c r="A7" s="17" t="s">
        <v>24</v>
      </c>
      <c r="B7" s="18">
        <v>5</v>
      </c>
      <c r="C7" s="19">
        <v>6</v>
      </c>
      <c r="D7" s="19">
        <v>1</v>
      </c>
      <c r="E7" s="19"/>
      <c r="F7" s="16">
        <f t="shared" ref="F7:F15" si="0">SUM(C7:E7)</f>
        <v>7</v>
      </c>
      <c r="G7" s="20">
        <v>2</v>
      </c>
      <c r="H7" s="20">
        <v>1</v>
      </c>
      <c r="I7" s="20">
        <v>1</v>
      </c>
      <c r="J7" s="20"/>
      <c r="K7" s="20"/>
      <c r="L7" s="20"/>
      <c r="M7" s="20">
        <v>0</v>
      </c>
      <c r="N7" s="16">
        <f t="shared" ref="N7:N15" si="1">SUM(G7:M7)</f>
        <v>4</v>
      </c>
      <c r="O7" s="25">
        <f t="shared" ref="O7:O15" si="2">B7+F7-N7</f>
        <v>8</v>
      </c>
      <c r="P7" s="26">
        <f t="shared" ref="P7:P16" si="3">F7/(B7+F7)</f>
        <v>0.583333333333333</v>
      </c>
      <c r="Q7" s="26">
        <f t="shared" ref="Q7:Q16" si="4">N7/(B7+F7)</f>
        <v>0.333333333333333</v>
      </c>
      <c r="R7" s="26">
        <f t="shared" ref="R7:R16" si="5">G7/(B7+F7)</f>
        <v>0.6667</v>
      </c>
      <c r="T7" s="4"/>
      <c r="V7" s="4"/>
      <c r="X7" s="4"/>
      <c r="AA7" s="4"/>
      <c r="AC7" s="4"/>
      <c r="AH7" s="4"/>
      <c r="AI7" s="4"/>
    </row>
    <row r="8" customFormat="1" ht="22" customHeight="1" spans="1:35">
      <c r="A8" s="13" t="s">
        <v>25</v>
      </c>
      <c r="B8" s="14">
        <v>7</v>
      </c>
      <c r="C8" s="15">
        <v>6</v>
      </c>
      <c r="D8" s="15">
        <v>1</v>
      </c>
      <c r="E8" s="15">
        <v>1</v>
      </c>
      <c r="F8" s="16">
        <f t="shared" si="0"/>
        <v>8</v>
      </c>
      <c r="G8" s="15">
        <v>2</v>
      </c>
      <c r="H8" s="15">
        <v>1</v>
      </c>
      <c r="I8" s="15">
        <v>0</v>
      </c>
      <c r="J8" s="15">
        <v>1</v>
      </c>
      <c r="K8" s="15"/>
      <c r="L8" s="15"/>
      <c r="M8" s="15">
        <v>0</v>
      </c>
      <c r="N8" s="16">
        <f t="shared" si="1"/>
        <v>4</v>
      </c>
      <c r="O8" s="25">
        <f t="shared" si="2"/>
        <v>11</v>
      </c>
      <c r="P8" s="26">
        <f t="shared" si="3"/>
        <v>0.533333333333333</v>
      </c>
      <c r="Q8" s="26">
        <f t="shared" si="4"/>
        <v>0.266666666666667</v>
      </c>
      <c r="R8" s="26">
        <f t="shared" si="5"/>
        <v>0.3333</v>
      </c>
      <c r="T8" s="4"/>
      <c r="V8" s="4"/>
      <c r="X8" s="4"/>
      <c r="AA8" s="4"/>
      <c r="AC8" s="4"/>
      <c r="AH8" s="4"/>
      <c r="AI8" s="4"/>
    </row>
    <row r="9" customFormat="1" ht="22.75" customHeight="1" spans="1:35">
      <c r="A9" s="17" t="s">
        <v>26</v>
      </c>
      <c r="B9" s="18">
        <v>17</v>
      </c>
      <c r="C9" s="19">
        <v>12</v>
      </c>
      <c r="D9" s="19"/>
      <c r="E9" s="19"/>
      <c r="F9" s="16">
        <f t="shared" si="0"/>
        <v>12</v>
      </c>
      <c r="G9" s="20">
        <v>7</v>
      </c>
      <c r="H9" s="20">
        <v>4</v>
      </c>
      <c r="I9" s="20">
        <v>1</v>
      </c>
      <c r="J9" s="20"/>
      <c r="K9" s="20">
        <v>1</v>
      </c>
      <c r="L9" s="20"/>
      <c r="M9" s="20">
        <v>0</v>
      </c>
      <c r="N9" s="16">
        <f t="shared" si="1"/>
        <v>13</v>
      </c>
      <c r="O9" s="25">
        <f t="shared" si="2"/>
        <v>16</v>
      </c>
      <c r="P9" s="26">
        <f t="shared" si="3"/>
        <v>0.4276</v>
      </c>
      <c r="Q9" s="26">
        <f t="shared" si="4"/>
        <v>0.448275862068966</v>
      </c>
      <c r="R9" s="26">
        <f t="shared" si="5"/>
        <v>0.2428</v>
      </c>
      <c r="T9" s="4"/>
      <c r="V9" s="4"/>
      <c r="X9" s="4"/>
      <c r="AA9" s="4"/>
      <c r="AC9" s="4"/>
      <c r="AH9" s="4"/>
      <c r="AI9" s="4"/>
    </row>
    <row r="10" s="2" customFormat="1" ht="22" customHeight="1" spans="1:35">
      <c r="A10" s="13" t="s">
        <v>27</v>
      </c>
      <c r="B10" s="14">
        <v>6</v>
      </c>
      <c r="C10" s="15">
        <v>3</v>
      </c>
      <c r="D10" s="15"/>
      <c r="E10" s="15"/>
      <c r="F10" s="16">
        <f t="shared" si="0"/>
        <v>3</v>
      </c>
      <c r="G10" s="15">
        <v>2</v>
      </c>
      <c r="H10" s="15">
        <v>1</v>
      </c>
      <c r="I10" s="15">
        <v>0</v>
      </c>
      <c r="J10" s="15"/>
      <c r="K10" s="15"/>
      <c r="L10" s="15"/>
      <c r="M10" s="15">
        <v>0</v>
      </c>
      <c r="N10" s="16">
        <f t="shared" si="1"/>
        <v>3</v>
      </c>
      <c r="O10" s="25">
        <f t="shared" si="2"/>
        <v>6</v>
      </c>
      <c r="P10" s="26">
        <f t="shared" si="3"/>
        <v>0.333333333333333</v>
      </c>
      <c r="Q10" s="26">
        <f t="shared" si="4"/>
        <v>0.333333333333333</v>
      </c>
      <c r="R10" s="26">
        <f t="shared" si="5"/>
        <v>0.222222222222222</v>
      </c>
      <c r="T10" s="4" t="s">
        <v>1</v>
      </c>
      <c r="V10" s="4"/>
      <c r="X10" s="4" t="s">
        <v>1</v>
      </c>
      <c r="AA10" s="4" t="s">
        <v>1</v>
      </c>
      <c r="AC10" s="4" t="s">
        <v>1</v>
      </c>
      <c r="AH10" s="4" t="s">
        <v>1</v>
      </c>
      <c r="AI10" s="4" t="s">
        <v>1</v>
      </c>
    </row>
    <row r="11" s="2" customFormat="1" ht="22" customHeight="1" spans="1:35">
      <c r="A11" s="17" t="s">
        <v>28</v>
      </c>
      <c r="B11" s="18">
        <v>7</v>
      </c>
      <c r="C11" s="19">
        <v>4</v>
      </c>
      <c r="D11" s="19"/>
      <c r="E11" s="19"/>
      <c r="F11" s="16">
        <f t="shared" si="0"/>
        <v>4</v>
      </c>
      <c r="G11" s="20">
        <v>2</v>
      </c>
      <c r="H11" s="20">
        <v>0</v>
      </c>
      <c r="I11" s="20">
        <v>1</v>
      </c>
      <c r="J11" s="20"/>
      <c r="K11" s="20"/>
      <c r="L11" s="20">
        <v>1</v>
      </c>
      <c r="M11" s="20">
        <v>0</v>
      </c>
      <c r="N11" s="16">
        <f t="shared" si="1"/>
        <v>4</v>
      </c>
      <c r="O11" s="25">
        <f t="shared" si="2"/>
        <v>7</v>
      </c>
      <c r="P11" s="26">
        <f t="shared" si="3"/>
        <v>0.363636363636364</v>
      </c>
      <c r="Q11" s="26">
        <f t="shared" si="4"/>
        <v>0.363636363636364</v>
      </c>
      <c r="R11" s="26">
        <f t="shared" si="5"/>
        <v>0.8182</v>
      </c>
      <c r="T11" s="4"/>
      <c r="V11" s="4"/>
      <c r="X11" s="4"/>
      <c r="AA11" s="4"/>
      <c r="AC11" s="4"/>
      <c r="AH11" s="4"/>
      <c r="AI11" s="4"/>
    </row>
    <row r="12" s="2" customFormat="1" ht="22" customHeight="1" spans="1:35">
      <c r="A12" s="13" t="s">
        <v>29</v>
      </c>
      <c r="B12" s="14">
        <v>11</v>
      </c>
      <c r="C12" s="15">
        <v>9</v>
      </c>
      <c r="D12" s="15"/>
      <c r="E12" s="15"/>
      <c r="F12" s="16">
        <f t="shared" si="0"/>
        <v>9</v>
      </c>
      <c r="G12" s="15">
        <v>3</v>
      </c>
      <c r="H12" s="15">
        <v>1</v>
      </c>
      <c r="I12" s="15">
        <v>1</v>
      </c>
      <c r="J12" s="15"/>
      <c r="K12" s="15"/>
      <c r="L12" s="15"/>
      <c r="M12" s="15">
        <v>0</v>
      </c>
      <c r="N12" s="16">
        <f t="shared" si="1"/>
        <v>5</v>
      </c>
      <c r="O12" s="25">
        <f t="shared" si="2"/>
        <v>15</v>
      </c>
      <c r="P12" s="26">
        <f t="shared" si="3"/>
        <v>0.45</v>
      </c>
      <c r="Q12" s="26">
        <f t="shared" si="4"/>
        <v>0.25</v>
      </c>
      <c r="R12" s="26">
        <f t="shared" si="5"/>
        <v>0.15</v>
      </c>
      <c r="T12" s="4"/>
      <c r="V12" s="4"/>
      <c r="X12" s="4"/>
      <c r="AA12" s="4"/>
      <c r="AC12" s="4"/>
      <c r="AH12" s="4"/>
      <c r="AI12" s="4"/>
    </row>
    <row r="13" s="2" customFormat="1" ht="22" customHeight="1" spans="1:35">
      <c r="A13" s="17" t="s">
        <v>30</v>
      </c>
      <c r="B13" s="18">
        <v>28</v>
      </c>
      <c r="C13" s="19">
        <v>22</v>
      </c>
      <c r="D13" s="19"/>
      <c r="E13" s="19"/>
      <c r="F13" s="16">
        <f t="shared" si="0"/>
        <v>22</v>
      </c>
      <c r="G13" s="20">
        <v>10</v>
      </c>
      <c r="H13" s="20">
        <v>5</v>
      </c>
      <c r="I13" s="20">
        <v>0</v>
      </c>
      <c r="J13" s="20"/>
      <c r="K13" s="20">
        <v>1</v>
      </c>
      <c r="L13" s="20"/>
      <c r="M13" s="20">
        <v>1</v>
      </c>
      <c r="N13" s="16">
        <f t="shared" si="1"/>
        <v>17</v>
      </c>
      <c r="O13" s="25">
        <f t="shared" si="2"/>
        <v>33</v>
      </c>
      <c r="P13" s="26">
        <f t="shared" si="3"/>
        <v>0.44</v>
      </c>
      <c r="Q13" s="26">
        <f t="shared" si="4"/>
        <v>0.34</v>
      </c>
      <c r="R13" s="26">
        <f t="shared" si="5"/>
        <v>0.2</v>
      </c>
      <c r="T13" s="4"/>
      <c r="V13" s="4"/>
      <c r="X13" s="4"/>
      <c r="AA13" s="4"/>
      <c r="AC13" s="4"/>
      <c r="AH13" s="4"/>
      <c r="AI13" s="4"/>
    </row>
    <row r="14" s="2" customFormat="1" ht="22" customHeight="1" spans="1:35">
      <c r="A14" s="13" t="s">
        <v>31</v>
      </c>
      <c r="B14" s="14">
        <v>6</v>
      </c>
      <c r="C14" s="15">
        <v>3</v>
      </c>
      <c r="D14" s="15"/>
      <c r="E14" s="15"/>
      <c r="F14" s="16">
        <f t="shared" si="0"/>
        <v>3</v>
      </c>
      <c r="G14" s="15">
        <v>1</v>
      </c>
      <c r="H14" s="15">
        <v>1</v>
      </c>
      <c r="I14" s="15">
        <v>0</v>
      </c>
      <c r="J14" s="15"/>
      <c r="K14" s="15"/>
      <c r="L14" s="15"/>
      <c r="M14" s="15">
        <v>0</v>
      </c>
      <c r="N14" s="16">
        <f t="shared" si="1"/>
        <v>2</v>
      </c>
      <c r="O14" s="25">
        <f t="shared" si="2"/>
        <v>7</v>
      </c>
      <c r="P14" s="26">
        <f t="shared" si="3"/>
        <v>0.333333333333333</v>
      </c>
      <c r="Q14" s="26">
        <f t="shared" si="4"/>
        <v>0.222222222222222</v>
      </c>
      <c r="R14" s="26">
        <f t="shared" si="5"/>
        <v>0.111111111111111</v>
      </c>
      <c r="T14" s="4"/>
      <c r="V14" s="4"/>
      <c r="X14" s="4"/>
      <c r="AA14" s="4"/>
      <c r="AC14" s="4"/>
      <c r="AH14" s="4"/>
      <c r="AI14" s="4"/>
    </row>
    <row r="15" s="2" customFormat="1" ht="22" customHeight="1" spans="1:35">
      <c r="A15" s="17" t="s">
        <v>32</v>
      </c>
      <c r="B15" s="18">
        <v>5</v>
      </c>
      <c r="C15" s="19">
        <v>2</v>
      </c>
      <c r="D15" s="19"/>
      <c r="E15" s="19"/>
      <c r="F15" s="16">
        <f t="shared" si="0"/>
        <v>2</v>
      </c>
      <c r="G15" s="20">
        <v>1</v>
      </c>
      <c r="H15" s="20">
        <v>1</v>
      </c>
      <c r="I15" s="20">
        <v>0</v>
      </c>
      <c r="J15" s="20"/>
      <c r="K15" s="20"/>
      <c r="L15" s="20"/>
      <c r="M15" s="20">
        <v>0</v>
      </c>
      <c r="N15" s="16">
        <f t="shared" si="1"/>
        <v>2</v>
      </c>
      <c r="O15" s="25">
        <f t="shared" si="2"/>
        <v>5</v>
      </c>
      <c r="P15" s="26">
        <f t="shared" si="3"/>
        <v>0.2857</v>
      </c>
      <c r="Q15" s="26">
        <f t="shared" si="4"/>
        <v>0.2857</v>
      </c>
      <c r="R15" s="26">
        <f t="shared" si="5"/>
        <v>0.7143</v>
      </c>
      <c r="T15" s="4"/>
      <c r="V15" s="4"/>
      <c r="X15" s="4"/>
      <c r="AA15" s="4"/>
      <c r="AC15" s="4"/>
      <c r="AH15" s="4"/>
      <c r="AI15" s="4"/>
    </row>
    <row r="16" s="2" customFormat="1" ht="22" customHeight="1" spans="1:35">
      <c r="A16" s="21" t="s">
        <v>33</v>
      </c>
      <c r="B16" s="22">
        <f>SUM(B6:B15)</f>
        <v>98</v>
      </c>
      <c r="C16" s="22">
        <f t="shared" ref="C16:Q16" si="6">SUM(C6:C15)</f>
        <v>70</v>
      </c>
      <c r="D16" s="22">
        <f t="shared" si="6"/>
        <v>2</v>
      </c>
      <c r="E16" s="22">
        <f t="shared" si="6"/>
        <v>2</v>
      </c>
      <c r="F16" s="22">
        <f t="shared" si="6"/>
        <v>74</v>
      </c>
      <c r="G16" s="22">
        <f t="shared" si="6"/>
        <v>33</v>
      </c>
      <c r="H16" s="22">
        <f t="shared" si="6"/>
        <v>16</v>
      </c>
      <c r="I16" s="22">
        <f t="shared" si="6"/>
        <v>4</v>
      </c>
      <c r="J16" s="22">
        <f t="shared" si="6"/>
        <v>1</v>
      </c>
      <c r="K16" s="22">
        <f t="shared" si="6"/>
        <v>2</v>
      </c>
      <c r="L16" s="22">
        <f t="shared" si="6"/>
        <v>2</v>
      </c>
      <c r="M16" s="22">
        <f t="shared" si="6"/>
        <v>1</v>
      </c>
      <c r="N16" s="22">
        <f t="shared" si="6"/>
        <v>59</v>
      </c>
      <c r="O16" s="22">
        <f t="shared" si="6"/>
        <v>113</v>
      </c>
      <c r="P16" s="27">
        <f t="shared" si="3"/>
        <v>0.430232558139535</v>
      </c>
      <c r="Q16" s="27">
        <f t="shared" si="4"/>
        <v>0.343023255813953</v>
      </c>
      <c r="R16" s="27">
        <f t="shared" si="5"/>
        <v>0.6279</v>
      </c>
      <c r="T16" s="4"/>
      <c r="V16" s="4"/>
      <c r="X16" s="4"/>
      <c r="AA16" s="4"/>
      <c r="AC16" s="4"/>
      <c r="AH16" s="4"/>
      <c r="AI16" s="4"/>
    </row>
    <row r="17" spans="20:35">
      <c r="T17" s="4" t="s">
        <v>1</v>
      </c>
      <c r="V17" s="4" t="s">
        <v>1</v>
      </c>
      <c r="X17" s="4" t="s">
        <v>1</v>
      </c>
      <c r="AA17" s="4" t="s">
        <v>1</v>
      </c>
      <c r="AC17" s="4" t="s">
        <v>1</v>
      </c>
      <c r="AH17" s="4" t="s">
        <v>1</v>
      </c>
      <c r="AI17" s="4" t="s">
        <v>1</v>
      </c>
    </row>
    <row r="18" spans="20:35">
      <c r="T18" s="4" t="s">
        <v>1</v>
      </c>
      <c r="V18" s="4" t="s">
        <v>1</v>
      </c>
      <c r="X18" s="4" t="s">
        <v>1</v>
      </c>
      <c r="AA18" s="4" t="s">
        <v>1</v>
      </c>
      <c r="AC18" s="4" t="s">
        <v>1</v>
      </c>
      <c r="AH18" s="4" t="s">
        <v>1</v>
      </c>
      <c r="AI18" s="4" t="s">
        <v>1</v>
      </c>
    </row>
    <row r="19" spans="20:35">
      <c r="T19" s="4" t="s">
        <v>1</v>
      </c>
      <c r="V19" s="4" t="s">
        <v>1</v>
      </c>
      <c r="X19" s="4" t="s">
        <v>1</v>
      </c>
      <c r="AA19" s="4" t="s">
        <v>1</v>
      </c>
      <c r="AC19" s="4" t="s">
        <v>1</v>
      </c>
      <c r="AH19" s="4" t="s">
        <v>1</v>
      </c>
      <c r="AI19" s="4" t="s">
        <v>1</v>
      </c>
    </row>
    <row r="20" spans="20:35">
      <c r="T20" s="4" t="s">
        <v>1</v>
      </c>
      <c r="V20" s="4" t="s">
        <v>1</v>
      </c>
      <c r="X20" s="4" t="s">
        <v>1</v>
      </c>
      <c r="AA20" s="4" t="s">
        <v>1</v>
      </c>
      <c r="AC20" s="4" t="s">
        <v>1</v>
      </c>
      <c r="AH20" s="4" t="s">
        <v>1</v>
      </c>
      <c r="AI20" s="4" t="s">
        <v>1</v>
      </c>
    </row>
    <row r="21" spans="20:35">
      <c r="T21" s="4" t="s">
        <v>1</v>
      </c>
      <c r="V21" s="4" t="s">
        <v>1</v>
      </c>
      <c r="X21" s="4" t="s">
        <v>1</v>
      </c>
      <c r="AA21" s="4" t="s">
        <v>1</v>
      </c>
      <c r="AC21" s="4" t="s">
        <v>1</v>
      </c>
      <c r="AH21" s="4" t="s">
        <v>1</v>
      </c>
      <c r="AI21" s="4" t="s">
        <v>1</v>
      </c>
    </row>
    <row r="22" spans="20:35">
      <c r="T22" s="4" t="s">
        <v>1</v>
      </c>
      <c r="V22" s="4" t="s">
        <v>1</v>
      </c>
      <c r="X22" s="4" t="s">
        <v>1</v>
      </c>
      <c r="AA22" s="4" t="s">
        <v>1</v>
      </c>
      <c r="AC22" s="4" t="s">
        <v>1</v>
      </c>
      <c r="AH22" s="4" t="s">
        <v>1</v>
      </c>
      <c r="AI22" s="4" t="s">
        <v>1</v>
      </c>
    </row>
    <row r="23" spans="20:35">
      <c r="T23" s="4" t="s">
        <v>1</v>
      </c>
      <c r="V23" s="4" t="s">
        <v>1</v>
      </c>
      <c r="X23" s="4" t="s">
        <v>1</v>
      </c>
      <c r="AA23" s="4" t="s">
        <v>1</v>
      </c>
      <c r="AC23" s="4" t="s">
        <v>1</v>
      </c>
      <c r="AH23" s="4" t="s">
        <v>1</v>
      </c>
      <c r="AI23" s="4" t="s">
        <v>1</v>
      </c>
    </row>
    <row r="24" spans="20:35">
      <c r="T24" s="4" t="s">
        <v>1</v>
      </c>
      <c r="V24" s="4" t="s">
        <v>1</v>
      </c>
      <c r="X24" s="4" t="s">
        <v>1</v>
      </c>
      <c r="AA24" s="4" t="s">
        <v>1</v>
      </c>
      <c r="AC24" s="4" t="s">
        <v>1</v>
      </c>
      <c r="AH24" s="4" t="s">
        <v>1</v>
      </c>
      <c r="AI24" s="4" t="s">
        <v>1</v>
      </c>
    </row>
    <row r="25" spans="20:35">
      <c r="T25" s="4" t="s">
        <v>1</v>
      </c>
      <c r="V25" s="4" t="s">
        <v>1</v>
      </c>
      <c r="X25" s="4" t="s">
        <v>1</v>
      </c>
      <c r="AA25" s="4" t="s">
        <v>1</v>
      </c>
      <c r="AC25" s="4" t="s">
        <v>1</v>
      </c>
      <c r="AH25" s="4" t="s">
        <v>1</v>
      </c>
      <c r="AI25" s="4" t="s">
        <v>1</v>
      </c>
    </row>
    <row r="26" spans="20:35">
      <c r="T26" s="4" t="s">
        <v>1</v>
      </c>
      <c r="V26" s="4" t="s">
        <v>1</v>
      </c>
      <c r="X26" s="4" t="s">
        <v>1</v>
      </c>
      <c r="AA26" s="4" t="s">
        <v>1</v>
      </c>
      <c r="AC26" s="4" t="s">
        <v>1</v>
      </c>
      <c r="AH26" s="4" t="s">
        <v>1</v>
      </c>
      <c r="AI26" s="4" t="s">
        <v>1</v>
      </c>
    </row>
    <row r="27" spans="20:35">
      <c r="T27" s="4" t="s">
        <v>1</v>
      </c>
      <c r="V27" s="4" t="s">
        <v>1</v>
      </c>
      <c r="X27" s="4" t="s">
        <v>1</v>
      </c>
      <c r="AA27" s="4" t="s">
        <v>1</v>
      </c>
      <c r="AC27" s="4" t="s">
        <v>1</v>
      </c>
      <c r="AH27" s="4" t="s">
        <v>1</v>
      </c>
      <c r="AI27" s="4" t="s">
        <v>1</v>
      </c>
    </row>
    <row r="28" spans="20:35">
      <c r="T28" s="4" t="s">
        <v>1</v>
      </c>
      <c r="V28" s="4" t="s">
        <v>1</v>
      </c>
      <c r="X28" s="4" t="s">
        <v>1</v>
      </c>
      <c r="AA28" s="4" t="s">
        <v>1</v>
      </c>
      <c r="AC28" s="4" t="s">
        <v>1</v>
      </c>
      <c r="AH28" s="4" t="s">
        <v>1</v>
      </c>
      <c r="AI28" s="4" t="s">
        <v>1</v>
      </c>
    </row>
    <row r="29" spans="20:35">
      <c r="T29" s="4" t="s">
        <v>1</v>
      </c>
      <c r="V29" s="4" t="s">
        <v>1</v>
      </c>
      <c r="X29" s="4" t="s">
        <v>1</v>
      </c>
      <c r="AA29" s="4" t="s">
        <v>1</v>
      </c>
      <c r="AC29" s="4" t="s">
        <v>1</v>
      </c>
      <c r="AH29" s="4" t="s">
        <v>1</v>
      </c>
      <c r="AI29" s="4" t="s">
        <v>1</v>
      </c>
    </row>
    <row r="30" spans="20:35">
      <c r="T30" s="4" t="s">
        <v>1</v>
      </c>
      <c r="V30" s="4" t="s">
        <v>1</v>
      </c>
      <c r="X30" s="4" t="s">
        <v>1</v>
      </c>
      <c r="AA30" s="4" t="s">
        <v>1</v>
      </c>
      <c r="AC30" s="4" t="s">
        <v>1</v>
      </c>
      <c r="AH30" s="4" t="s">
        <v>1</v>
      </c>
      <c r="AI30" s="4" t="s">
        <v>1</v>
      </c>
    </row>
    <row r="31" spans="20:35">
      <c r="T31" s="4" t="s">
        <v>1</v>
      </c>
      <c r="V31" s="4" t="s">
        <v>1</v>
      </c>
      <c r="X31" s="4" t="s">
        <v>1</v>
      </c>
      <c r="AA31" s="4" t="s">
        <v>1</v>
      </c>
      <c r="AC31" s="4" t="s">
        <v>1</v>
      </c>
      <c r="AH31" s="4" t="s">
        <v>1</v>
      </c>
      <c r="AI31" s="4" t="s">
        <v>1</v>
      </c>
    </row>
    <row r="32" spans="20:35">
      <c r="T32" s="4" t="s">
        <v>1</v>
      </c>
      <c r="V32" s="4" t="s">
        <v>1</v>
      </c>
      <c r="X32" s="4" t="s">
        <v>1</v>
      </c>
      <c r="AA32" s="4" t="s">
        <v>1</v>
      </c>
      <c r="AC32" s="4" t="s">
        <v>1</v>
      </c>
      <c r="AH32" s="4" t="s">
        <v>1</v>
      </c>
      <c r="AI32" s="4" t="s">
        <v>1</v>
      </c>
    </row>
    <row r="33" spans="20:35">
      <c r="T33" s="4" t="s">
        <v>1</v>
      </c>
      <c r="V33" s="4" t="s">
        <v>1</v>
      </c>
      <c r="X33" s="4" t="s">
        <v>1</v>
      </c>
      <c r="AA33" s="4" t="s">
        <v>1</v>
      </c>
      <c r="AC33" s="4" t="s">
        <v>1</v>
      </c>
      <c r="AH33" s="4" t="s">
        <v>1</v>
      </c>
      <c r="AI33" s="4" t="s">
        <v>1</v>
      </c>
    </row>
    <row r="34" spans="20:35">
      <c r="T34" s="4" t="s">
        <v>1</v>
      </c>
      <c r="V34" s="4" t="s">
        <v>1</v>
      </c>
      <c r="X34" s="4" t="s">
        <v>1</v>
      </c>
      <c r="AA34" s="4" t="s">
        <v>1</v>
      </c>
      <c r="AC34" s="4" t="s">
        <v>1</v>
      </c>
      <c r="AH34" s="4" t="s">
        <v>1</v>
      </c>
      <c r="AI34" s="4" t="s">
        <v>1</v>
      </c>
    </row>
    <row r="35" spans="20:35">
      <c r="T35" s="4" t="s">
        <v>1</v>
      </c>
      <c r="V35" s="4" t="s">
        <v>1</v>
      </c>
      <c r="X35" s="4" t="s">
        <v>1</v>
      </c>
      <c r="AA35" s="4" t="s">
        <v>1</v>
      </c>
      <c r="AC35" s="4" t="s">
        <v>1</v>
      </c>
      <c r="AH35" s="4" t="s">
        <v>1</v>
      </c>
      <c r="AI35" s="4" t="s">
        <v>1</v>
      </c>
    </row>
    <row r="36" spans="20:35">
      <c r="T36" s="4" t="s">
        <v>1</v>
      </c>
      <c r="V36" s="4" t="s">
        <v>1</v>
      </c>
      <c r="X36" s="4" t="s">
        <v>1</v>
      </c>
      <c r="AA36" s="4" t="s">
        <v>1</v>
      </c>
      <c r="AC36" s="4" t="s">
        <v>1</v>
      </c>
      <c r="AH36" s="4" t="s">
        <v>1</v>
      </c>
      <c r="AI36" s="4" t="s">
        <v>1</v>
      </c>
    </row>
    <row r="37" spans="20:35">
      <c r="T37" s="4" t="s">
        <v>1</v>
      </c>
      <c r="V37" s="4" t="s">
        <v>1</v>
      </c>
      <c r="X37" s="4" t="s">
        <v>1</v>
      </c>
      <c r="AA37" s="4" t="s">
        <v>1</v>
      </c>
      <c r="AC37" s="4" t="s">
        <v>1</v>
      </c>
      <c r="AH37" s="4" t="s">
        <v>1</v>
      </c>
      <c r="AI37" s="4" t="s">
        <v>1</v>
      </c>
    </row>
    <row r="38" spans="20:35">
      <c r="T38" s="4" t="s">
        <v>1</v>
      </c>
      <c r="V38" s="4" t="s">
        <v>1</v>
      </c>
      <c r="X38" s="4" t="s">
        <v>1</v>
      </c>
      <c r="AA38" s="4" t="s">
        <v>1</v>
      </c>
      <c r="AC38" s="4" t="s">
        <v>1</v>
      </c>
      <c r="AH38" s="4" t="s">
        <v>1</v>
      </c>
      <c r="AI38" s="4" t="s">
        <v>1</v>
      </c>
    </row>
    <row r="39" spans="20:35">
      <c r="T39" s="4" t="s">
        <v>1</v>
      </c>
      <c r="V39" s="4" t="s">
        <v>1</v>
      </c>
      <c r="X39" s="4" t="s">
        <v>1</v>
      </c>
      <c r="AA39" s="4" t="s">
        <v>1</v>
      </c>
      <c r="AC39" s="4" t="s">
        <v>1</v>
      </c>
      <c r="AH39" s="4" t="s">
        <v>1</v>
      </c>
      <c r="AI39" s="4" t="s">
        <v>1</v>
      </c>
    </row>
    <row r="40" spans="20:35">
      <c r="T40" s="4" t="s">
        <v>1</v>
      </c>
      <c r="V40" s="4" t="s">
        <v>1</v>
      </c>
      <c r="X40" s="4" t="s">
        <v>1</v>
      </c>
      <c r="AA40" s="4" t="s">
        <v>1</v>
      </c>
      <c r="AC40" s="4" t="s">
        <v>1</v>
      </c>
      <c r="AH40" s="4" t="s">
        <v>1</v>
      </c>
      <c r="AI40" s="4" t="s">
        <v>1</v>
      </c>
    </row>
    <row r="41" spans="20:35">
      <c r="T41" s="4" t="s">
        <v>1</v>
      </c>
      <c r="V41" s="4" t="s">
        <v>1</v>
      </c>
      <c r="X41" s="4" t="s">
        <v>1</v>
      </c>
      <c r="AA41" s="4" t="s">
        <v>1</v>
      </c>
      <c r="AC41" s="4" t="s">
        <v>1</v>
      </c>
      <c r="AH41" s="4" t="s">
        <v>1</v>
      </c>
      <c r="AI41" s="4" t="s">
        <v>1</v>
      </c>
    </row>
    <row r="42" spans="20:35">
      <c r="T42" s="4" t="s">
        <v>1</v>
      </c>
      <c r="V42" s="4" t="s">
        <v>1</v>
      </c>
      <c r="X42" s="4" t="s">
        <v>1</v>
      </c>
      <c r="AA42" s="4" t="s">
        <v>1</v>
      </c>
      <c r="AC42" s="4" t="s">
        <v>1</v>
      </c>
      <c r="AH42" s="4" t="s">
        <v>1</v>
      </c>
      <c r="AI42" s="4" t="s">
        <v>1</v>
      </c>
    </row>
    <row r="43" spans="20:35">
      <c r="T43" s="4" t="s">
        <v>1</v>
      </c>
      <c r="V43" s="4" t="s">
        <v>1</v>
      </c>
      <c r="X43" s="4" t="s">
        <v>1</v>
      </c>
      <c r="AA43" s="4" t="s">
        <v>1</v>
      </c>
      <c r="AC43" s="4" t="s">
        <v>1</v>
      </c>
      <c r="AH43" s="4" t="s">
        <v>1</v>
      </c>
      <c r="AI43" s="4" t="s">
        <v>1</v>
      </c>
    </row>
    <row r="44" ht="36" customHeight="1" spans="1:35">
      <c r="A44" s="23" t="s">
        <v>34</v>
      </c>
      <c r="B44" s="23"/>
      <c r="C44" s="23"/>
      <c r="D44" s="23"/>
      <c r="T44" s="4" t="s">
        <v>1</v>
      </c>
      <c r="V44" s="4" t="s">
        <v>1</v>
      </c>
      <c r="X44" s="4" t="s">
        <v>1</v>
      </c>
      <c r="AA44" s="4" t="s">
        <v>1</v>
      </c>
      <c r="AC44" s="4" t="s">
        <v>1</v>
      </c>
      <c r="AH44" s="4" t="s">
        <v>1</v>
      </c>
      <c r="AI44" s="4" t="s">
        <v>1</v>
      </c>
    </row>
    <row r="45" spans="20:35">
      <c r="T45" s="4" t="s">
        <v>1</v>
      </c>
      <c r="V45" s="4" t="s">
        <v>1</v>
      </c>
      <c r="X45" s="4" t="s">
        <v>1</v>
      </c>
      <c r="AA45" s="4" t="s">
        <v>1</v>
      </c>
      <c r="AC45" s="4" t="s">
        <v>1</v>
      </c>
      <c r="AH45" s="4" t="s">
        <v>1</v>
      </c>
      <c r="AI45" s="4" t="s">
        <v>1</v>
      </c>
    </row>
    <row r="46" spans="20:35">
      <c r="T46" s="4" t="s">
        <v>1</v>
      </c>
      <c r="V46" s="4" t="s">
        <v>1</v>
      </c>
      <c r="X46" s="4" t="s">
        <v>1</v>
      </c>
      <c r="AA46" s="4" t="s">
        <v>1</v>
      </c>
      <c r="AC46" s="4" t="s">
        <v>1</v>
      </c>
      <c r="AH46" s="4" t="s">
        <v>1</v>
      </c>
      <c r="AI46" s="4" t="s">
        <v>1</v>
      </c>
    </row>
    <row r="47" spans="20:35">
      <c r="T47" s="4" t="s">
        <v>1</v>
      </c>
      <c r="V47" s="4" t="s">
        <v>1</v>
      </c>
      <c r="X47" s="4" t="s">
        <v>1</v>
      </c>
      <c r="AA47" s="4" t="s">
        <v>1</v>
      </c>
      <c r="AC47" s="4" t="s">
        <v>1</v>
      </c>
      <c r="AH47" s="4" t="s">
        <v>1</v>
      </c>
      <c r="AI47" s="4" t="s">
        <v>1</v>
      </c>
    </row>
    <row r="48" spans="20:35">
      <c r="T48" s="4" t="s">
        <v>1</v>
      </c>
      <c r="V48" s="4" t="s">
        <v>1</v>
      </c>
      <c r="X48" s="4" t="s">
        <v>1</v>
      </c>
      <c r="AA48" s="4" t="s">
        <v>1</v>
      </c>
      <c r="AC48" s="4" t="s">
        <v>1</v>
      </c>
      <c r="AH48" s="4" t="s">
        <v>1</v>
      </c>
      <c r="AI48" s="4" t="s">
        <v>1</v>
      </c>
    </row>
    <row r="49" spans="20:35">
      <c r="T49" s="4" t="s">
        <v>1</v>
      </c>
      <c r="V49" s="4" t="s">
        <v>1</v>
      </c>
      <c r="X49" s="4" t="s">
        <v>1</v>
      </c>
      <c r="AA49" s="4" t="s">
        <v>1</v>
      </c>
      <c r="AC49" s="4" t="s">
        <v>1</v>
      </c>
      <c r="AH49" s="4" t="s">
        <v>1</v>
      </c>
      <c r="AI49" s="4" t="s">
        <v>1</v>
      </c>
    </row>
    <row r="50" spans="20:35">
      <c r="T50" s="4" t="s">
        <v>1</v>
      </c>
      <c r="V50" s="4" t="s">
        <v>1</v>
      </c>
      <c r="X50" s="4" t="s">
        <v>1</v>
      </c>
      <c r="AA50" s="4" t="s">
        <v>1</v>
      </c>
      <c r="AC50" s="4" t="s">
        <v>1</v>
      </c>
      <c r="AH50" s="4" t="s">
        <v>1</v>
      </c>
      <c r="AI50" s="4" t="s">
        <v>1</v>
      </c>
    </row>
    <row r="51" spans="20:35">
      <c r="T51" s="4" t="s">
        <v>1</v>
      </c>
      <c r="V51" s="4" t="s">
        <v>1</v>
      </c>
      <c r="X51" s="4" t="s">
        <v>1</v>
      </c>
      <c r="AA51" s="4" t="s">
        <v>1</v>
      </c>
      <c r="AC51" s="4" t="s">
        <v>1</v>
      </c>
      <c r="AH51" s="4" t="s">
        <v>1</v>
      </c>
      <c r="AI51" s="4" t="s">
        <v>1</v>
      </c>
    </row>
    <row r="52" spans="20:35">
      <c r="T52" s="4" t="s">
        <v>1</v>
      </c>
      <c r="V52" s="4" t="s">
        <v>1</v>
      </c>
      <c r="X52" s="4" t="s">
        <v>1</v>
      </c>
      <c r="AA52" s="4" t="s">
        <v>1</v>
      </c>
      <c r="AC52" s="4" t="s">
        <v>1</v>
      </c>
      <c r="AH52" s="4" t="s">
        <v>1</v>
      </c>
      <c r="AI52" s="4" t="s">
        <v>1</v>
      </c>
    </row>
    <row r="53" spans="20:35">
      <c r="T53" s="4" t="s">
        <v>1</v>
      </c>
      <c r="V53" s="4" t="s">
        <v>1</v>
      </c>
      <c r="X53" s="4" t="s">
        <v>1</v>
      </c>
      <c r="AA53" s="4" t="s">
        <v>1</v>
      </c>
      <c r="AC53" s="4" t="s">
        <v>1</v>
      </c>
      <c r="AH53" s="4" t="s">
        <v>1</v>
      </c>
      <c r="AI53" s="4" t="s">
        <v>1</v>
      </c>
    </row>
    <row r="54" spans="20:35">
      <c r="T54" s="4" t="s">
        <v>1</v>
      </c>
      <c r="V54" s="4" t="s">
        <v>1</v>
      </c>
      <c r="X54" s="4" t="s">
        <v>1</v>
      </c>
      <c r="AA54" s="4" t="s">
        <v>1</v>
      </c>
      <c r="AC54" s="4" t="s">
        <v>1</v>
      </c>
      <c r="AH54" s="4" t="s">
        <v>1</v>
      </c>
      <c r="AI54" s="4" t="s">
        <v>1</v>
      </c>
    </row>
    <row r="55" spans="20:35">
      <c r="T55" s="4" t="s">
        <v>1</v>
      </c>
      <c r="V55" s="4" t="s">
        <v>1</v>
      </c>
      <c r="X55" s="4" t="s">
        <v>1</v>
      </c>
      <c r="AA55" s="4" t="s">
        <v>1</v>
      </c>
      <c r="AC55" s="4" t="s">
        <v>1</v>
      </c>
      <c r="AH55" s="4" t="s">
        <v>1</v>
      </c>
      <c r="AI55" s="4" t="s">
        <v>1</v>
      </c>
    </row>
    <row r="56" spans="20:35">
      <c r="T56" s="4" t="s">
        <v>1</v>
      </c>
      <c r="V56" s="4" t="s">
        <v>1</v>
      </c>
      <c r="X56" s="4" t="s">
        <v>1</v>
      </c>
      <c r="AA56" s="4" t="s">
        <v>1</v>
      </c>
      <c r="AC56" s="4" t="s">
        <v>1</v>
      </c>
      <c r="AH56" s="4" t="s">
        <v>1</v>
      </c>
      <c r="AI56" s="4" t="s">
        <v>1</v>
      </c>
    </row>
    <row r="57" spans="20:35">
      <c r="T57" s="4" t="s">
        <v>1</v>
      </c>
      <c r="V57" s="4" t="s">
        <v>1</v>
      </c>
      <c r="X57" s="4" t="s">
        <v>1</v>
      </c>
      <c r="AA57" s="4" t="s">
        <v>1</v>
      </c>
      <c r="AC57" s="4" t="s">
        <v>1</v>
      </c>
      <c r="AH57" s="4" t="s">
        <v>1</v>
      </c>
      <c r="AI57" s="4" t="s">
        <v>1</v>
      </c>
    </row>
    <row r="58" spans="20:35">
      <c r="T58" s="4" t="s">
        <v>1</v>
      </c>
      <c r="V58" s="4" t="s">
        <v>1</v>
      </c>
      <c r="X58" s="4" t="s">
        <v>1</v>
      </c>
      <c r="AA58" s="4" t="s">
        <v>1</v>
      </c>
      <c r="AC58" s="4" t="s">
        <v>1</v>
      </c>
      <c r="AH58" s="4" t="s">
        <v>1</v>
      </c>
      <c r="AI58" s="4" t="s">
        <v>1</v>
      </c>
    </row>
    <row r="59" spans="20:35">
      <c r="T59" s="4" t="s">
        <v>1</v>
      </c>
      <c r="V59" s="4" t="s">
        <v>1</v>
      </c>
      <c r="X59" s="4" t="s">
        <v>1</v>
      </c>
      <c r="AA59" s="4" t="s">
        <v>1</v>
      </c>
      <c r="AC59" s="4" t="s">
        <v>1</v>
      </c>
      <c r="AH59" s="4" t="s">
        <v>1</v>
      </c>
      <c r="AI59" s="4" t="s">
        <v>1</v>
      </c>
    </row>
    <row r="60" spans="20:35">
      <c r="T60" s="4" t="s">
        <v>1</v>
      </c>
      <c r="V60" s="4" t="s">
        <v>1</v>
      </c>
      <c r="X60" s="4" t="s">
        <v>1</v>
      </c>
      <c r="AA60" s="4" t="s">
        <v>1</v>
      </c>
      <c r="AC60" s="4" t="s">
        <v>1</v>
      </c>
      <c r="AH60" s="4" t="s">
        <v>1</v>
      </c>
      <c r="AI60" s="4" t="s">
        <v>1</v>
      </c>
    </row>
    <row r="61" spans="20:35">
      <c r="T61" s="4" t="s">
        <v>1</v>
      </c>
      <c r="V61" s="4" t="s">
        <v>1</v>
      </c>
      <c r="X61" s="4" t="s">
        <v>1</v>
      </c>
      <c r="AA61" s="4" t="s">
        <v>1</v>
      </c>
      <c r="AC61" s="4" t="s">
        <v>1</v>
      </c>
      <c r="AH61" s="4" t="s">
        <v>1</v>
      </c>
      <c r="AI61" s="4" t="s">
        <v>1</v>
      </c>
    </row>
    <row r="62" spans="20:35">
      <c r="T62" s="4" t="s">
        <v>1</v>
      </c>
      <c r="V62" s="4" t="s">
        <v>1</v>
      </c>
      <c r="X62" s="4" t="s">
        <v>1</v>
      </c>
      <c r="AA62" s="4" t="s">
        <v>1</v>
      </c>
      <c r="AC62" s="4" t="s">
        <v>1</v>
      </c>
      <c r="AH62" s="4" t="s">
        <v>1</v>
      </c>
      <c r="AI62" s="4" t="s">
        <v>1</v>
      </c>
    </row>
    <row r="63" spans="20:35">
      <c r="T63" s="4" t="s">
        <v>1</v>
      </c>
      <c r="V63" s="4" t="s">
        <v>1</v>
      </c>
      <c r="X63" s="4" t="s">
        <v>1</v>
      </c>
      <c r="AA63" s="4" t="s">
        <v>1</v>
      </c>
      <c r="AC63" s="4" t="s">
        <v>1</v>
      </c>
      <c r="AH63" s="4" t="s">
        <v>1</v>
      </c>
      <c r="AI63" s="4" t="s">
        <v>1</v>
      </c>
    </row>
    <row r="64" spans="20:35">
      <c r="T64" s="4" t="s">
        <v>1</v>
      </c>
      <c r="V64" s="4" t="s">
        <v>1</v>
      </c>
      <c r="X64" s="4" t="s">
        <v>1</v>
      </c>
      <c r="AA64" s="4" t="s">
        <v>1</v>
      </c>
      <c r="AC64" s="4" t="s">
        <v>1</v>
      </c>
      <c r="AH64" s="4" t="s">
        <v>1</v>
      </c>
      <c r="AI64" s="4" t="s">
        <v>1</v>
      </c>
    </row>
    <row r="65" spans="20:35">
      <c r="T65" s="4" t="s">
        <v>1</v>
      </c>
      <c r="V65" s="4" t="s">
        <v>1</v>
      </c>
      <c r="X65" s="4" t="s">
        <v>1</v>
      </c>
      <c r="AA65" s="4" t="s">
        <v>1</v>
      </c>
      <c r="AC65" s="4" t="s">
        <v>1</v>
      </c>
      <c r="AH65" s="4" t="s">
        <v>1</v>
      </c>
      <c r="AI65" s="4" t="s">
        <v>1</v>
      </c>
    </row>
    <row r="66" spans="20:35">
      <c r="T66" s="4" t="s">
        <v>1</v>
      </c>
      <c r="V66" s="4" t="s">
        <v>1</v>
      </c>
      <c r="X66" s="4" t="s">
        <v>1</v>
      </c>
      <c r="AA66" s="4" t="s">
        <v>1</v>
      </c>
      <c r="AC66" s="4" t="s">
        <v>1</v>
      </c>
      <c r="AH66" s="4" t="s">
        <v>1</v>
      </c>
      <c r="AI66" s="4" t="s">
        <v>1</v>
      </c>
    </row>
    <row r="67" spans="20:35">
      <c r="T67" s="4" t="s">
        <v>1</v>
      </c>
      <c r="V67" s="4" t="s">
        <v>1</v>
      </c>
      <c r="X67" s="4" t="s">
        <v>1</v>
      </c>
      <c r="AA67" s="4" t="s">
        <v>1</v>
      </c>
      <c r="AC67" s="4" t="s">
        <v>1</v>
      </c>
      <c r="AH67" s="4" t="s">
        <v>1</v>
      </c>
      <c r="AI67" s="4" t="s">
        <v>1</v>
      </c>
    </row>
    <row r="68" spans="20:35">
      <c r="T68" s="4" t="s">
        <v>1</v>
      </c>
      <c r="V68" s="4" t="s">
        <v>1</v>
      </c>
      <c r="X68" s="4" t="s">
        <v>1</v>
      </c>
      <c r="AA68" s="4" t="s">
        <v>1</v>
      </c>
      <c r="AC68" s="4" t="s">
        <v>1</v>
      </c>
      <c r="AH68" s="4" t="s">
        <v>1</v>
      </c>
      <c r="AI68" s="4" t="s">
        <v>1</v>
      </c>
    </row>
    <row r="69" spans="20:35">
      <c r="T69" s="4" t="s">
        <v>1</v>
      </c>
      <c r="V69" s="4" t="s">
        <v>1</v>
      </c>
      <c r="X69" s="4" t="s">
        <v>1</v>
      </c>
      <c r="AA69" s="4" t="s">
        <v>1</v>
      </c>
      <c r="AC69" s="4" t="s">
        <v>1</v>
      </c>
      <c r="AH69" s="4" t="s">
        <v>1</v>
      </c>
      <c r="AI69" s="4" t="s">
        <v>1</v>
      </c>
    </row>
    <row r="70" spans="20:35">
      <c r="T70" s="4" t="s">
        <v>1</v>
      </c>
      <c r="X70" s="4" t="s">
        <v>1</v>
      </c>
      <c r="AA70" s="4" t="s">
        <v>1</v>
      </c>
      <c r="AC70" s="4" t="s">
        <v>1</v>
      </c>
      <c r="AH70" s="4" t="s">
        <v>1</v>
      </c>
      <c r="AI70" s="4" t="s">
        <v>1</v>
      </c>
    </row>
    <row r="71" spans="20:35">
      <c r="T71" s="4" t="s">
        <v>1</v>
      </c>
      <c r="X71" s="4" t="s">
        <v>1</v>
      </c>
      <c r="AA71" s="4" t="s">
        <v>1</v>
      </c>
      <c r="AC71" s="4" t="s">
        <v>1</v>
      </c>
      <c r="AH71" s="4" t="s">
        <v>1</v>
      </c>
      <c r="AI71" s="4" t="s">
        <v>1</v>
      </c>
    </row>
    <row r="72" spans="20:35">
      <c r="T72" s="4" t="s">
        <v>1</v>
      </c>
      <c r="X72" s="4" t="s">
        <v>1</v>
      </c>
      <c r="AA72" s="4" t="s">
        <v>1</v>
      </c>
      <c r="AC72" s="4" t="s">
        <v>1</v>
      </c>
      <c r="AH72" s="4" t="s">
        <v>1</v>
      </c>
      <c r="AI72" s="4" t="s">
        <v>1</v>
      </c>
    </row>
    <row r="73" spans="20:35">
      <c r="T73" s="4" t="s">
        <v>1</v>
      </c>
      <c r="X73" s="4" t="s">
        <v>1</v>
      </c>
      <c r="AA73" s="4" t="s">
        <v>1</v>
      </c>
      <c r="AC73" s="4" t="s">
        <v>1</v>
      </c>
      <c r="AH73" s="4" t="s">
        <v>1</v>
      </c>
      <c r="AI73" s="4" t="s">
        <v>1</v>
      </c>
    </row>
    <row r="74" spans="20:35">
      <c r="T74" s="4" t="s">
        <v>1</v>
      </c>
      <c r="X74" s="4" t="s">
        <v>1</v>
      </c>
      <c r="AA74" s="4" t="s">
        <v>1</v>
      </c>
      <c r="AC74" s="4" t="s">
        <v>1</v>
      </c>
      <c r="AH74" s="4" t="s">
        <v>1</v>
      </c>
      <c r="AI74" s="4" t="s">
        <v>1</v>
      </c>
    </row>
    <row r="75" spans="20:35">
      <c r="T75" s="4" t="s">
        <v>1</v>
      </c>
      <c r="X75" s="4" t="s">
        <v>1</v>
      </c>
      <c r="AA75" s="4" t="s">
        <v>1</v>
      </c>
      <c r="AC75" s="4" t="s">
        <v>1</v>
      </c>
      <c r="AH75" s="4" t="s">
        <v>1</v>
      </c>
      <c r="AI75" s="4" t="s">
        <v>1</v>
      </c>
    </row>
    <row r="76" spans="20:35">
      <c r="T76" s="4" t="s">
        <v>1</v>
      </c>
      <c r="X76" s="4" t="s">
        <v>1</v>
      </c>
      <c r="AA76" s="4" t="s">
        <v>1</v>
      </c>
      <c r="AC76" s="4" t="s">
        <v>1</v>
      </c>
      <c r="AH76" s="4" t="s">
        <v>1</v>
      </c>
      <c r="AI76" s="4" t="s">
        <v>1</v>
      </c>
    </row>
    <row r="77" spans="20:35">
      <c r="T77" s="4" t="s">
        <v>1</v>
      </c>
      <c r="X77" s="4" t="s">
        <v>1</v>
      </c>
      <c r="AA77" s="4" t="s">
        <v>1</v>
      </c>
      <c r="AC77" s="4" t="s">
        <v>1</v>
      </c>
      <c r="AH77" s="4" t="s">
        <v>1</v>
      </c>
      <c r="AI77" s="4" t="s">
        <v>1</v>
      </c>
    </row>
  </sheetData>
  <mergeCells count="16">
    <mergeCell ref="A1:R1"/>
    <mergeCell ref="A2:R2"/>
    <mergeCell ref="A3:R3"/>
    <mergeCell ref="G4:M4"/>
    <mergeCell ref="A44:D44"/>
    <mergeCell ref="A4:A5"/>
    <mergeCell ref="B4:B5"/>
    <mergeCell ref="C4:C5"/>
    <mergeCell ref="D4:D5"/>
    <mergeCell ref="E4:E5"/>
    <mergeCell ref="F4:F5"/>
    <mergeCell ref="N4:N5"/>
    <mergeCell ref="O4:O5"/>
    <mergeCell ref="P4:P5"/>
    <mergeCell ref="Q4:Q5"/>
    <mergeCell ref="R4:R5"/>
  </mergeCells>
  <pageMargins left="0.502777777777778" right="0.502777777777778" top="0.7589" bottom="0.7589" header="0.2979" footer="0.2979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X1"/>
  <sheetViews>
    <sheetView workbookViewId="0">
      <selection activeCell="A2" sqref="A2"/>
    </sheetView>
  </sheetViews>
  <sheetFormatPr defaultColWidth="9" defaultRowHeight="14.4"/>
  <cols>
    <col min="24" max="24" width="9" style="1"/>
  </cols>
  <sheetData>
    <row r="1" spans="24:24">
      <c r="X1" s="1" t="s">
        <v>1</v>
      </c>
    </row>
  </sheetData>
  <conditionalFormatting sqref="X$1:X$1048576">
    <cfRule type="cellIs" dxfId="0" priority="1" operator="equal">
      <formula>"未名潮"</formula>
    </cfRule>
  </conditionalFormatting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conditionalFormatting sqref="X$1:X$1048576">
    <cfRule type="cellIs" dxfId="1" priority="1" operator="equal">
      <formula>"未名潮"</formula>
    </cfRule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未名潮管理工具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何建湘</cp:lastModifiedBy>
  <dcterms:created xsi:type="dcterms:W3CDTF">2018-04-10T12:23:00Z</dcterms:created>
  <dcterms:modified xsi:type="dcterms:W3CDTF">2018-10-20T03:27:30Z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  <property fmtid="{D5CDD505-2E9C-101B-9397-08002B2CF9AE}" pid="3" name="KSOTemplateUUID">
    <vt:lpwstr>v1.0_mb_QKYlVTDHFCFKSGTwY7CD7A==</vt:lpwstr>
  </property>
</Properties>
</file>