
<file path=[Content_Types].xml><?xml version="1.0" encoding="utf-8"?>
<Types xmlns="http://schemas.openxmlformats.org/package/2006/content-types">
  <Default ContentType="application/vnd.openxmlformats-officedocument.vmlDrawing" Extension="vml"/>
  <Default ContentType="image/png" Extension="png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92"/>
  </bookViews>
  <sheets>
    <sheet name="未名潮管理工具库" sheetId="1" r:id="rId1"/>
  </sheets>
  <calcPr calcId="144525" concurrentCalc="0"/>
</workbook>
</file>

<file path=xl/comments1.xml><?xml version="1.0" encoding="utf-8"?>
<comments xmlns="http://schemas.openxmlformats.org/spreadsheetml/2006/main">
  <authors>
    <author>hejianxiang</author>
  </authors>
  <commentList>
    <comment ref="K5" authorId="0">
      <text>
        <r>
          <rPr>
            <b/>
            <sz val="9"/>
            <rFont val="宋体"/>
            <charset val="134"/>
          </rPr>
          <t xml:space="preserve">以实际参加初试人数为准
</t>
        </r>
      </text>
    </comment>
    <comment ref="L5" authorId="0">
      <text>
        <r>
          <rPr>
            <sz val="9"/>
            <rFont val="宋体"/>
            <charset val="134"/>
          </rPr>
          <t xml:space="preserve">以实际参加初试人数为准
</t>
        </r>
      </text>
    </comment>
  </commentList>
</comments>
</file>

<file path=xl/sharedStrings.xml><?xml version="1.0" encoding="utf-8"?>
<sst xmlns="http://schemas.openxmlformats.org/spreadsheetml/2006/main" count="30">
  <si>
    <t xml:space="preserve">           人力资源管理工具 </t>
  </si>
  <si>
    <t>不同招聘渠道数据统计及比较分析（含图表分析）</t>
  </si>
  <si>
    <t>说明：本表格主要用于统计各招聘渠道的招聘效果、成本有关数据，并进行比较分析。数据通常是以某一个时间周期内各招聘渠道实际数据为准。使用方法：颜色标注部分及合计全部为自动计算，图表也是自动生成的，其他数据需要填入。如果需要增加招聘渠道，请在6-13之间插入行（确保图表数据范围有效），然后选择带公式的单元格向下拖动复制，设置新单元格的函数公式。</t>
  </si>
  <si>
    <t xml:space="preserve">填表日期：                      年       月       日      </t>
  </si>
  <si>
    <t>招聘渠道名称</t>
  </si>
  <si>
    <t>收到简历总数</t>
  </si>
  <si>
    <t>通知初试人数</t>
  </si>
  <si>
    <t>实际参加初试人数</t>
  </si>
  <si>
    <t>初试通过人数</t>
  </si>
  <si>
    <t>实际参加复试人数</t>
  </si>
  <si>
    <t>最终录用人数</t>
  </si>
  <si>
    <t>简历有效率</t>
  </si>
  <si>
    <t>初试通知出席率</t>
  </si>
  <si>
    <t>复试通知出席率</t>
  </si>
  <si>
    <t>初试通过占比</t>
  </si>
  <si>
    <t>录用人数占比</t>
  </si>
  <si>
    <t>推广成本</t>
  </si>
  <si>
    <t>单位有效简历成本</t>
  </si>
  <si>
    <t>单位录用人数成本</t>
  </si>
  <si>
    <t>备注</t>
  </si>
  <si>
    <t>招聘渠道1</t>
  </si>
  <si>
    <t>招聘渠道2</t>
  </si>
  <si>
    <t>招聘渠道3</t>
  </si>
  <si>
    <t>招聘渠道4</t>
  </si>
  <si>
    <t>招聘渠道5</t>
  </si>
  <si>
    <t>招聘渠道6</t>
  </si>
  <si>
    <t>招聘渠道7</t>
  </si>
  <si>
    <t>招聘渠道8</t>
  </si>
  <si>
    <t>合计</t>
  </si>
  <si>
    <t>版权所有：北京未名潮管理顾问公司。若有任何疑问，,或QQ191915585，感谢您选择我们的产品！</t>
  </si>
</sst>
</file>

<file path=xl/styles.xml><?xml version="1.0" encoding="utf-8"?>
<styleSheet xmlns="http://schemas.openxmlformats.org/spreadsheetml/2006/main">
  <numFmts count="5">
    <numFmt numFmtId="7" formatCode="&quot;￥&quot;#,##0.00;&quot;￥&quot;\-#,##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b/>
      <sz val="16"/>
      <color theme="0"/>
      <name val="微软雅黑"/>
      <charset val="134"/>
    </font>
    <font>
      <b/>
      <sz val="16"/>
      <color theme="1" tint="0.35"/>
      <name val="微软雅黑"/>
      <charset val="134"/>
    </font>
    <font>
      <sz val="11"/>
      <color theme="1"/>
      <name val="微软雅黑"/>
      <charset val="134"/>
    </font>
    <font>
      <sz val="10"/>
      <color theme="0"/>
      <name val="微软雅黑"/>
      <charset val="134"/>
    </font>
    <font>
      <sz val="10"/>
      <color theme="1"/>
      <name val="微软雅黑"/>
      <charset val="134"/>
    </font>
    <font>
      <b/>
      <sz val="10"/>
      <color theme="0"/>
      <name val="微软雅黑"/>
      <charset val="134"/>
    </font>
    <font>
      <sz val="9"/>
      <color theme="0" tint="-0.5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1" tint="0.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theme="1" tint="0.35"/>
      </left>
      <right style="thin">
        <color theme="1" tint="0.5"/>
      </right>
      <top style="medium">
        <color theme="1" tint="0.35"/>
      </top>
      <bottom/>
      <diagonal/>
    </border>
    <border>
      <left style="thin">
        <color theme="1" tint="0.5"/>
      </left>
      <right style="thin">
        <color theme="1" tint="0.5"/>
      </right>
      <top style="medium">
        <color theme="1" tint="0.35"/>
      </top>
      <bottom/>
      <diagonal/>
    </border>
    <border>
      <left style="medium">
        <color theme="1" tint="0.3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theme="0" tint="-0.5"/>
      </left>
      <right style="thin">
        <color theme="0" tint="-0.5"/>
      </right>
      <top style="thin">
        <color theme="0" tint="-0.5"/>
      </top>
      <bottom style="thin">
        <color theme="0" tint="-0.5"/>
      </bottom>
      <diagonal/>
    </border>
    <border>
      <left style="medium">
        <color theme="1" tint="0.35"/>
      </left>
      <right style="thin">
        <color theme="1" tint="0.5"/>
      </right>
      <top style="thin">
        <color theme="1" tint="0.5"/>
      </top>
      <bottom/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/>
      <diagonal/>
    </border>
    <border>
      <left style="thin">
        <color theme="0" tint="-0.5"/>
      </left>
      <right style="thin">
        <color theme="0" tint="-0.5"/>
      </right>
      <top style="thin">
        <color theme="0" tint="-0.5"/>
      </top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16" borderId="11" applyNumberFormat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26" fillId="23" borderId="16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0" borderId="0" xfId="0" applyNumberFormat="1" applyFont="1" applyAlignment="1">
      <alignment horizontal="right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 wrapText="1"/>
    </xf>
    <xf numFmtId="14" fontId="8" fillId="5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10" fontId="8" fillId="6" borderId="4" xfId="0" applyNumberFormat="1" applyFont="1" applyFill="1" applyBorder="1" applyAlignment="1">
      <alignment horizontal="center" vertical="center"/>
    </xf>
    <xf numFmtId="14" fontId="8" fillId="7" borderId="3" xfId="0" applyNumberFormat="1" applyFont="1" applyFill="1" applyBorder="1" applyAlignment="1">
      <alignment horizontal="center" vertical="center"/>
    </xf>
    <xf numFmtId="0" fontId="8" fillId="7" borderId="4" xfId="0" applyNumberFormat="1" applyFont="1" applyFill="1" applyBorder="1" applyAlignment="1">
      <alignment horizontal="center" vertical="center"/>
    </xf>
    <xf numFmtId="0" fontId="8" fillId="7" borderId="5" xfId="0" applyNumberFormat="1" applyFont="1" applyFill="1" applyBorder="1" applyAlignment="1">
      <alignment horizontal="center" vertical="center"/>
    </xf>
    <xf numFmtId="10" fontId="8" fillId="6" borderId="5" xfId="0" applyNumberFormat="1" applyFont="1" applyFill="1" applyBorder="1" applyAlignment="1">
      <alignment horizontal="center" vertical="center"/>
    </xf>
    <xf numFmtId="14" fontId="8" fillId="7" borderId="6" xfId="0" applyNumberFormat="1" applyFont="1" applyFill="1" applyBorder="1" applyAlignment="1">
      <alignment horizontal="center" vertical="center"/>
    </xf>
    <xf numFmtId="0" fontId="8" fillId="7" borderId="7" xfId="0" applyNumberFormat="1" applyFont="1" applyFill="1" applyBorder="1" applyAlignment="1">
      <alignment horizontal="center" vertical="center"/>
    </xf>
    <xf numFmtId="0" fontId="8" fillId="7" borderId="8" xfId="0" applyNumberFormat="1" applyFont="1" applyFill="1" applyBorder="1" applyAlignment="1">
      <alignment horizontal="center" vertical="center"/>
    </xf>
    <xf numFmtId="10" fontId="8" fillId="6" borderId="8" xfId="0" applyNumberFormat="1" applyFont="1" applyFill="1" applyBorder="1" applyAlignment="1">
      <alignment horizontal="center" vertical="center"/>
    </xf>
    <xf numFmtId="14" fontId="9" fillId="8" borderId="9" xfId="0" applyNumberFormat="1" applyFont="1" applyFill="1" applyBorder="1" applyAlignment="1">
      <alignment horizontal="center" vertical="center"/>
    </xf>
    <xf numFmtId="0" fontId="9" fillId="8" borderId="9" xfId="0" applyNumberFormat="1" applyFont="1" applyFill="1" applyBorder="1" applyAlignment="1">
      <alignment horizontal="center" vertical="center"/>
    </xf>
    <xf numFmtId="10" fontId="9" fillId="8" borderId="9" xfId="0" applyNumberFormat="1" applyFont="1" applyFill="1" applyBorder="1" applyAlignment="1">
      <alignment horizontal="center" vertical="center"/>
    </xf>
    <xf numFmtId="0" fontId="10" fillId="0" borderId="0" xfId="0" applyFont="1" applyFill="1" applyAlignment="1"/>
    <xf numFmtId="7" fontId="8" fillId="0" borderId="4" xfId="0" applyNumberFormat="1" applyFont="1" applyBorder="1" applyAlignment="1">
      <alignment horizontal="center" vertical="center"/>
    </xf>
    <xf numFmtId="7" fontId="8" fillId="9" borderId="4" xfId="0" applyNumberFormat="1" applyFont="1" applyFill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7" fontId="8" fillId="7" borderId="4" xfId="0" applyNumberFormat="1" applyFont="1" applyFill="1" applyBorder="1" applyAlignment="1">
      <alignment horizontal="center" vertical="center"/>
    </xf>
    <xf numFmtId="7" fontId="8" fillId="7" borderId="7" xfId="0" applyNumberFormat="1" applyFont="1" applyFill="1" applyBorder="1" applyAlignment="1">
      <alignment horizontal="center" vertical="center"/>
    </xf>
    <xf numFmtId="7" fontId="8" fillId="9" borderId="7" xfId="0" applyNumberFormat="1" applyFont="1" applyFill="1" applyBorder="1" applyAlignment="1">
      <alignment horizontal="center" vertical="center"/>
    </xf>
    <xf numFmtId="7" fontId="9" fillId="8" borderId="9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altLang="en-US" sz="1400"/>
              <a:t>单位录用人数成本、简历有效率、录用人数占比比较分析</a:t>
            </a:r>
            <a:endParaRPr lang="en-US" altLang="zh-CN" sz="140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981534603"/>
        <c:axId val="98925325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未名潮管理工具库!$B$5</c15:sqref>
                        </c15:formulaRef>
                      </c:ext>
                    </c:extLst>
                    <c:strCache>
                      <c:ptCount val="1"/>
                      <c:pt idx="0">
                        <c:v>收到简历总数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未名潮管理工具库!$B$6:$B$13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120</c:v>
                      </c:pt>
                      <c:pt idx="1">
                        <c:v>100</c:v>
                      </c:pt>
                      <c:pt idx="2">
                        <c:v>98</c:v>
                      </c:pt>
                      <c:pt idx="3">
                        <c:v>84</c:v>
                      </c:pt>
                      <c:pt idx="4">
                        <c:v>73</c:v>
                      </c:pt>
                      <c:pt idx="5">
                        <c:v>62</c:v>
                      </c:pt>
                      <c:pt idx="6">
                        <c:v>51</c:v>
                      </c:pt>
                      <c:pt idx="7">
                        <c:v>40</c:v>
                      </c:pt>
                    </c:numCache>
                  </c:numRef>
                </c:val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未名潮管理工具库!$C$5</c15:sqref>
                        </c15:formulaRef>
                      </c:ext>
                    </c:extLst>
                    <c:strCache>
                      <c:ptCount val="1"/>
                      <c:pt idx="0">
                        <c:v>通知初试人数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未名潮管理工具库!$C$6:$C$13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30</c:v>
                      </c:pt>
                      <c:pt idx="1">
                        <c:v>32</c:v>
                      </c:pt>
                      <c:pt idx="2">
                        <c:v>25</c:v>
                      </c:pt>
                      <c:pt idx="3">
                        <c:v>28</c:v>
                      </c:pt>
                      <c:pt idx="4">
                        <c:v>26</c:v>
                      </c:pt>
                      <c:pt idx="5">
                        <c:v>20</c:v>
                      </c:pt>
                      <c:pt idx="6">
                        <c:v>15</c:v>
                      </c:pt>
                      <c:pt idx="7">
                        <c:v>9</c:v>
                      </c:pt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未名潮管理工具库!$D$5</c15:sqref>
                        </c15:formulaRef>
                      </c:ext>
                    </c:extLst>
                    <c:strCache>
                      <c:ptCount val="1"/>
                      <c:pt idx="0">
                        <c:v>实际参加初试人数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未名潮管理工具库!$D$6:$D$13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25</c:v>
                      </c:pt>
                      <c:pt idx="1">
                        <c:v>26</c:v>
                      </c:pt>
                      <c:pt idx="2">
                        <c:v>20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16</c:v>
                      </c:pt>
                      <c:pt idx="6">
                        <c:v>12</c:v>
                      </c:pt>
                      <c:pt idx="7">
                        <c:v>6</c:v>
                      </c:pt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未名潮管理工具库!$E$5</c15:sqref>
                        </c15:formulaRef>
                      </c:ext>
                    </c:extLst>
                    <c:strCache>
                      <c:ptCount val="1"/>
                      <c:pt idx="0">
                        <c:v>初试通过人数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未名潮管理工具库!$E$6:$E$13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10</c:v>
                      </c:pt>
                      <c:pt idx="1">
                        <c:v>8</c:v>
                      </c:pt>
                      <c:pt idx="2">
                        <c:v>10</c:v>
                      </c:pt>
                      <c:pt idx="3">
                        <c:v>12</c:v>
                      </c:pt>
                      <c:pt idx="4">
                        <c:v>18</c:v>
                      </c:pt>
                      <c:pt idx="5">
                        <c:v>8</c:v>
                      </c:pt>
                      <c:pt idx="6">
                        <c:v>6</c:v>
                      </c:pt>
                      <c:pt idx="7">
                        <c:v>5</c:v>
                      </c:pt>
                    </c:numCache>
                  </c:numRef>
                </c:val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未名潮管理工具库!$F$5</c15:sqref>
                        </c15:formulaRef>
                      </c:ext>
                    </c:extLst>
                    <c:strCache>
                      <c:ptCount val="1"/>
                      <c:pt idx="0">
                        <c:v>实际参加复试人数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未名潮管理工具库!$F$6:$F$13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9</c:v>
                      </c:pt>
                      <c:pt idx="1">
                        <c:v>8</c:v>
                      </c:pt>
                      <c:pt idx="2">
                        <c:v>8</c:v>
                      </c:pt>
                      <c:pt idx="3">
                        <c:v>11</c:v>
                      </c:pt>
                      <c:pt idx="4">
                        <c:v>15</c:v>
                      </c:pt>
                      <c:pt idx="5">
                        <c:v>6</c:v>
                      </c:pt>
                      <c:pt idx="6">
                        <c:v>2</c:v>
                      </c:pt>
                      <c:pt idx="7">
                        <c:v>4</c:v>
                      </c:pt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未名潮管理工具库!$G$5</c15:sqref>
                        </c15:formulaRef>
                      </c:ext>
                    </c:extLst>
                    <c:strCache>
                      <c:ptCount val="1"/>
                      <c:pt idx="0">
                        <c:v>最终录用人数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未名潮管理工具库!$G$6:$G$13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4</c:v>
                      </c:pt>
                      <c:pt idx="1">
                        <c:v>3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2</c:v>
                      </c:pt>
                      <c:pt idx="5">
                        <c:v>1</c:v>
                      </c:pt>
                      <c:pt idx="6">
                        <c:v>1</c:v>
                      </c:pt>
                      <c:pt idx="7">
                        <c:v>0</c:v>
                      </c:pt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tx>
                  <c:strRef>
                    <c:extLst>
                      <c:ext uri="{02D57815-91ED-43cb-92C2-25804820EDAC}">
                        <c15:formulaRef>
                          <c15:sqref>未名潮管理工具库!$I$5</c15:sqref>
                        </c15:formulaRef>
                      </c:ext>
                    </c:extLst>
                    <c:strCache>
                      <c:ptCount val="1"/>
                      <c:pt idx="0">
                        <c:v>初试通知出席率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未名潮管理工具库!$I$6:$I$13</c15:sqref>
                        </c15:formulaRef>
                      </c:ext>
                    </c:extLst>
                    <c:numCache>
                      <c:formatCode>0.00%</c:formatCode>
                      <c:ptCount val="8"/>
                      <c:pt idx="0">
                        <c:v>0.833333333333333</c:v>
                      </c:pt>
                      <c:pt idx="1">
                        <c:v>0.8125</c:v>
                      </c:pt>
                      <c:pt idx="2">
                        <c:v>0.8</c:v>
                      </c:pt>
                      <c:pt idx="3">
                        <c:v>0.535714285714286</c:v>
                      </c:pt>
                      <c:pt idx="4">
                        <c:v>0.769230769230769</c:v>
                      </c:pt>
                      <c:pt idx="5">
                        <c:v>0.8</c:v>
                      </c:pt>
                      <c:pt idx="6">
                        <c:v>0.8</c:v>
                      </c:pt>
                      <c:pt idx="7">
                        <c:v>0.666666666666667</c:v>
                      </c:pt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未名潮管理工具库!$J$5</c15:sqref>
                        </c15:formulaRef>
                      </c:ext>
                    </c:extLst>
                    <c:strCache>
                      <c:ptCount val="1"/>
                      <c:pt idx="0">
                        <c:v>复试通知出席率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未名潮管理工具库!$J$6:$J$13</c15:sqref>
                        </c15:formulaRef>
                      </c:ext>
                    </c:extLst>
                    <c:numCache>
                      <c:formatCode>0.00%</c:formatCode>
                      <c:ptCount val="8"/>
                      <c:pt idx="0">
                        <c:v>0.9</c:v>
                      </c:pt>
                      <c:pt idx="1">
                        <c:v>1</c:v>
                      </c:pt>
                      <c:pt idx="2">
                        <c:v>0.8</c:v>
                      </c:pt>
                      <c:pt idx="3">
                        <c:v>0.916666666666667</c:v>
                      </c:pt>
                      <c:pt idx="4">
                        <c:v>0.833333333333333</c:v>
                      </c:pt>
                      <c:pt idx="5">
                        <c:v>0.75</c:v>
                      </c:pt>
                      <c:pt idx="6">
                        <c:v>0.333333333333333</c:v>
                      </c:pt>
                      <c:pt idx="7">
                        <c:v>0.8</c:v>
                      </c:pt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未名潮管理工具库!$K$5</c15:sqref>
                        </c15:formulaRef>
                      </c:ext>
                    </c:extLst>
                    <c:strCache>
                      <c:ptCount val="1"/>
                      <c:pt idx="0">
                        <c:v>初试通过占比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未名潮管理工具库!$K$6:$K$13</c15:sqref>
                        </c15:formulaRef>
                      </c:ext>
                    </c:extLst>
                    <c:numCache>
                      <c:formatCode>0.00%</c:formatCode>
                      <c:ptCount val="8"/>
                      <c:pt idx="0">
                        <c:v>0.4</c:v>
                      </c:pt>
                      <c:pt idx="1">
                        <c:v>0.307692307692308</c:v>
                      </c:pt>
                      <c:pt idx="2">
                        <c:v>0.5</c:v>
                      </c:pt>
                      <c:pt idx="3">
                        <c:v>0.8</c:v>
                      </c:pt>
                      <c:pt idx="4">
                        <c:v>0.9</c:v>
                      </c:pt>
                      <c:pt idx="5">
                        <c:v>0.5</c:v>
                      </c:pt>
                      <c:pt idx="6">
                        <c:v>0.5</c:v>
                      </c:pt>
                      <c:pt idx="7">
                        <c:v>0.833333333333333</c:v>
                      </c:pt>
                    </c:numCache>
                  </c:numRef>
                </c:val>
              </c15:ser>
            </c15:filteredBarSeries>
            <c15:filteredBarSeries>
              <c15:ser>
                <c:idx val="11"/>
                <c:order val="11"/>
                <c:tx>
                  <c:strRef>
                    <c:extLst>
                      <c:ext uri="{02D57815-91ED-43cb-92C2-25804820EDAC}">
                        <c15:formulaRef>
                          <c15:sqref>未名潮管理工具库!$M$5</c15:sqref>
                        </c15:formulaRef>
                      </c:ext>
                    </c:extLst>
                    <c:strCache>
                      <c:ptCount val="1"/>
                      <c:pt idx="0">
                        <c:v>推广成本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未名潮管理工具库!$M$6:$M$13</c15:sqref>
                        </c15:formulaRef>
                      </c:ext>
                    </c:extLst>
                    <c:numCache>
                      <c:formatCode>"￥"#,##0.00;"￥"\-#,##0.00</c:formatCode>
                      <c:ptCount val="8"/>
                      <c:pt idx="0">
                        <c:v>1000</c:v>
                      </c:pt>
                      <c:pt idx="1">
                        <c:v>1000</c:v>
                      </c:pt>
                      <c:pt idx="2">
                        <c:v>1000</c:v>
                      </c:pt>
                      <c:pt idx="3">
                        <c:v>900</c:v>
                      </c:pt>
                      <c:pt idx="4">
                        <c:v>800</c:v>
                      </c:pt>
                      <c:pt idx="5">
                        <c:v>600</c:v>
                      </c:pt>
                      <c:pt idx="6">
                        <c:v>500</c:v>
                      </c:pt>
                      <c:pt idx="7">
                        <c:v>500</c:v>
                      </c:pt>
                    </c:numCache>
                  </c:numRef>
                </c:val>
              </c15:ser>
            </c15:filteredBarSeries>
            <c15:filteredBarSeries>
              <c15:ser>
                <c:idx val="12"/>
                <c:order val="12"/>
                <c:tx>
                  <c:strRef>
                    <c:extLst>
                      <c:ext uri="{02D57815-91ED-43cb-92C2-25804820EDAC}">
                        <c15:formulaRef>
                          <c15:sqref>未名潮管理工具库!$N$5</c15:sqref>
                        </c15:formulaRef>
                      </c:ext>
                    </c:extLst>
                    <c:strCache>
                      <c:ptCount val="1"/>
                      <c:pt idx="0">
                        <c:v>单位有效简历成本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未名潮管理工具库!$A$6:$A$13</c15:sqref>
                        </c15:formulaRef>
                      </c:ext>
                    </c:extLst>
                    <c:numCache>
                      <c:ptCount val="0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未名潮管理工具库!$N$6:$N$13</c15:sqref>
                        </c15:formulaRef>
                      </c:ext>
                    </c:extLst>
                    <c:numCache>
                      <c:formatCode>"￥"#,##0.00;"￥"\-#,##0.00</c:formatCode>
                      <c:ptCount val="8"/>
                      <c:pt idx="0">
                        <c:v>33.3333333333333</c:v>
                      </c:pt>
                      <c:pt idx="1">
                        <c:v>31.25</c:v>
                      </c:pt>
                      <c:pt idx="2">
                        <c:v>40</c:v>
                      </c:pt>
                      <c:pt idx="3">
                        <c:v>32.1428571428571</c:v>
                      </c:pt>
                      <c:pt idx="4">
                        <c:v>30.7692307692308</c:v>
                      </c:pt>
                      <c:pt idx="5">
                        <c:v>30</c:v>
                      </c:pt>
                      <c:pt idx="6">
                        <c:v>33.3333333333333</c:v>
                      </c:pt>
                      <c:pt idx="7">
                        <c:v>55.5555555555556</c:v>
                      </c:pt>
                    </c:numCache>
                  </c:numRef>
                </c:val>
              </c15:ser>
            </c15:filteredBarSeries>
          </c:ext>
        </c:extLst>
      </c:barChart>
      <c:barChart>
        <c:barDir val="col"/>
        <c:grouping val="clustered"/>
        <c:varyColors val="0"/>
        <c:ser>
          <c:idx val="13"/>
          <c:order val="13"/>
          <c:tx>
            <c:strRef>
              <c:f>未名潮管理工具库!$O$5</c:f>
              <c:strCache>
                <c:ptCount val="1"/>
                <c:pt idx="0">
                  <c:v>单位录用人数成本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hade val="51000"/>
                    <a:satMod val="130000"/>
                  </a:schemeClr>
                </a:gs>
                <a:gs pos="80000">
                  <a:schemeClr val="accent2">
                    <a:lumMod val="80000"/>
                    <a:lumOff val="20000"/>
                    <a:shade val="93000"/>
                    <a:satMod val="130000"/>
                  </a:schemeClr>
                </a:gs>
                <a:gs pos="100000">
                  <a:schemeClr val="accent2">
                    <a:lumMod val="80000"/>
                    <a:lumOff val="2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delete val="1"/>
          </c:dLbls>
          <c:cat>
            <c:strRef>
              <c:f>未名潮管理工具库!$A$6:$A$13</c:f>
              <c:strCache>
                <c:ptCount val="8"/>
                <c:pt idx="0" c:formatCode="yyyy/m/d">
                  <c:v>招聘渠道1</c:v>
                </c:pt>
                <c:pt idx="1" c:formatCode="yyyy/m/d">
                  <c:v>招聘渠道2</c:v>
                </c:pt>
                <c:pt idx="2" c:formatCode="yyyy/m/d">
                  <c:v>招聘渠道3</c:v>
                </c:pt>
                <c:pt idx="3" c:formatCode="yyyy/m/d">
                  <c:v>招聘渠道4</c:v>
                </c:pt>
                <c:pt idx="4" c:formatCode="yyyy/m/d">
                  <c:v>招聘渠道5</c:v>
                </c:pt>
                <c:pt idx="5" c:formatCode="yyyy/m/d">
                  <c:v>招聘渠道6</c:v>
                </c:pt>
                <c:pt idx="6" c:formatCode="yyyy/m/d">
                  <c:v>招聘渠道7</c:v>
                </c:pt>
                <c:pt idx="7" c:formatCode="yyyy/m/d">
                  <c:v>招聘渠道8</c:v>
                </c:pt>
              </c:strCache>
            </c:strRef>
          </c:cat>
          <c:val>
            <c:numRef>
              <c:f>未名潮管理工具库!$O$6:$O$13</c:f>
              <c:numCache>
                <c:formatCode>"￥"#,##0.00;"￥"\-#,##0.00</c:formatCode>
                <c:ptCount val="8"/>
                <c:pt idx="0">
                  <c:v>250</c:v>
                </c:pt>
                <c:pt idx="1">
                  <c:v>333.333333333333</c:v>
                </c:pt>
                <c:pt idx="2">
                  <c:v>333.333333333333</c:v>
                </c:pt>
                <c:pt idx="3">
                  <c:v>300</c:v>
                </c:pt>
                <c:pt idx="4">
                  <c:v>400</c:v>
                </c:pt>
                <c:pt idx="5">
                  <c:v>600</c:v>
                </c:pt>
                <c:pt idx="6">
                  <c:v>500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321125971"/>
        <c:axId val="917288943"/>
      </c:barChart>
      <c:lineChart>
        <c:grouping val="standard"/>
        <c:varyColors val="0"/>
        <c:ser>
          <c:idx val="6"/>
          <c:order val="6"/>
          <c:tx>
            <c:strRef>
              <c:f>未名潮管理工具库!$H$5</c:f>
              <c:strCache>
                <c:ptCount val="1"/>
                <c:pt idx="0">
                  <c:v>简历有效率</c:v>
                </c:pt>
              </c:strCache>
            </c:strRef>
          </c:tx>
          <c:spPr>
            <a:ln w="34925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solidFill>
                <a:schemeClr val="bg2"/>
              </a:solidFill>
              <a:ln w="9525">
                <a:solidFill>
                  <a:schemeClr val="accent3">
                    <a:lumMod val="20000"/>
                    <a:lumOff val="8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未名潮管理工具库!$A$6:$A$13</c:f>
              <c:strCache>
                <c:ptCount val="8"/>
                <c:pt idx="0" c:formatCode="yyyy/m/d">
                  <c:v>招聘渠道1</c:v>
                </c:pt>
                <c:pt idx="1" c:formatCode="yyyy/m/d">
                  <c:v>招聘渠道2</c:v>
                </c:pt>
                <c:pt idx="2" c:formatCode="yyyy/m/d">
                  <c:v>招聘渠道3</c:v>
                </c:pt>
                <c:pt idx="3" c:formatCode="yyyy/m/d">
                  <c:v>招聘渠道4</c:v>
                </c:pt>
                <c:pt idx="4" c:formatCode="yyyy/m/d">
                  <c:v>招聘渠道5</c:v>
                </c:pt>
                <c:pt idx="5" c:formatCode="yyyy/m/d">
                  <c:v>招聘渠道6</c:v>
                </c:pt>
                <c:pt idx="6" c:formatCode="yyyy/m/d">
                  <c:v>招聘渠道7</c:v>
                </c:pt>
                <c:pt idx="7" c:formatCode="yyyy/m/d">
                  <c:v>招聘渠道8</c:v>
                </c:pt>
              </c:strCache>
            </c:strRef>
          </c:cat>
          <c:val>
            <c:numRef>
              <c:f>未名潮管理工具库!$H$6:$H$13</c:f>
              <c:numCache>
                <c:formatCode>0.00%</c:formatCode>
                <c:ptCount val="8"/>
                <c:pt idx="0">
                  <c:v>0.25</c:v>
                </c:pt>
                <c:pt idx="1">
                  <c:v>0.32</c:v>
                </c:pt>
                <c:pt idx="2">
                  <c:v>0.255102040816327</c:v>
                </c:pt>
                <c:pt idx="3">
                  <c:v>0.333333333333333</c:v>
                </c:pt>
                <c:pt idx="4">
                  <c:v>0.356164383561644</c:v>
                </c:pt>
                <c:pt idx="5">
                  <c:v>0.32258064516129</c:v>
                </c:pt>
                <c:pt idx="6">
                  <c:v>0.294117647058824</c:v>
                </c:pt>
                <c:pt idx="7">
                  <c:v>0.225</c:v>
                </c:pt>
              </c:numCache>
            </c:numRef>
          </c:val>
          <c:smooth val="1"/>
        </c:ser>
        <c:ser>
          <c:idx val="10"/>
          <c:order val="10"/>
          <c:tx>
            <c:strRef>
              <c:f>未名潮管理工具库!$L$5</c:f>
              <c:strCache>
                <c:ptCount val="1"/>
                <c:pt idx="0">
                  <c:v>录用人数占比</c:v>
                </c:pt>
              </c:strCache>
            </c:strRef>
          </c:tx>
          <c:spPr>
            <a:ln w="34925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solidFill>
                <a:schemeClr val="bg2"/>
              </a:solidFill>
              <a:ln w="9525">
                <a:solidFill>
                  <a:schemeClr val="accent5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未名潮管理工具库!$A$6:$A$13</c:f>
              <c:strCache>
                <c:ptCount val="8"/>
                <c:pt idx="0" c:formatCode="yyyy/m/d">
                  <c:v>招聘渠道1</c:v>
                </c:pt>
                <c:pt idx="1" c:formatCode="yyyy/m/d">
                  <c:v>招聘渠道2</c:v>
                </c:pt>
                <c:pt idx="2" c:formatCode="yyyy/m/d">
                  <c:v>招聘渠道3</c:v>
                </c:pt>
                <c:pt idx="3" c:formatCode="yyyy/m/d">
                  <c:v>招聘渠道4</c:v>
                </c:pt>
                <c:pt idx="4" c:formatCode="yyyy/m/d">
                  <c:v>招聘渠道5</c:v>
                </c:pt>
                <c:pt idx="5" c:formatCode="yyyy/m/d">
                  <c:v>招聘渠道6</c:v>
                </c:pt>
                <c:pt idx="6" c:formatCode="yyyy/m/d">
                  <c:v>招聘渠道7</c:v>
                </c:pt>
                <c:pt idx="7" c:formatCode="yyyy/m/d">
                  <c:v>招聘渠道8</c:v>
                </c:pt>
              </c:strCache>
            </c:strRef>
          </c:cat>
          <c:val>
            <c:numRef>
              <c:f>未名潮管理工具库!$L$6:$L$13</c:f>
              <c:numCache>
                <c:formatCode>0.00%</c:formatCode>
                <c:ptCount val="8"/>
                <c:pt idx="0">
                  <c:v>0.16</c:v>
                </c:pt>
                <c:pt idx="1">
                  <c:v>0.115384615384615</c:v>
                </c:pt>
                <c:pt idx="2">
                  <c:v>0.15</c:v>
                </c:pt>
                <c:pt idx="3">
                  <c:v>0.2</c:v>
                </c:pt>
                <c:pt idx="4">
                  <c:v>0.1</c:v>
                </c:pt>
                <c:pt idx="5">
                  <c:v>0.0625</c:v>
                </c:pt>
                <c:pt idx="6">
                  <c:v>0.0833333333333333</c:v>
                </c:pt>
                <c:pt idx="7">
                  <c:v>0</c:v>
                </c:pt>
              </c:numCache>
            </c:numRef>
          </c:val>
          <c:smooth val="1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1"/>
        <c:axId val="981534603"/>
        <c:axId val="989253254"/>
      </c:lineChart>
      <c:catAx>
        <c:axId val="9815346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89253254"/>
        <c:crosses val="autoZero"/>
        <c:auto val="1"/>
        <c:lblAlgn val="ctr"/>
        <c:lblOffset val="100"/>
        <c:noMultiLvlLbl val="0"/>
      </c:catAx>
      <c:valAx>
        <c:axId val="98925325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81534603"/>
        <c:crosses val="autoZero"/>
        <c:crossBetween val="between"/>
      </c:valAx>
      <c:catAx>
        <c:axId val="321125971"/>
        <c:scaling>
          <c:orientation val="minMax"/>
        </c:scaling>
        <c:delete val="1"/>
        <c:axPos val="b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17288943"/>
        <c:crosses val="autoZero"/>
        <c:auto val="1"/>
        <c:lblAlgn val="ctr"/>
        <c:lblOffset val="100"/>
        <c:noMultiLvlLbl val="0"/>
      </c:catAx>
      <c:valAx>
        <c:axId val="917288943"/>
        <c:scaling>
          <c:orientation val="minMax"/>
        </c:scaling>
        <c:delete val="0"/>
        <c:axPos val="r"/>
        <c:numFmt formatCode="&quot;￥&quot;#,##0.00;&quot;￥&quot;\-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21125971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</a:gradFill>
    <a:ln>
      <a:noFill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125095</xdr:colOff>
      <xdr:row>0</xdr:row>
      <xdr:rowOff>53340</xdr:rowOff>
    </xdr:from>
    <xdr:to>
      <xdr:col>0</xdr:col>
      <xdr:colOff>541655</xdr:colOff>
      <xdr:row>0</xdr:row>
      <xdr:rowOff>438785</xdr:rowOff>
    </xdr:to>
    <xdr:pic>
      <xdr:nvPicPr>
        <xdr:cNvPr id="3" name="图片 1" descr="d:\我的文档\桌面\80294.png"/>
        <xdr:cNvPicPr>
          <a:picLocks noChangeAspect="1" noChangeArrowheads="1"/>
        </xdr:cNvPicPr>
      </xdr:nvPicPr>
      <xdr:blipFill>
        <a:blip r:embed="rId2">
          <a:grayscl/>
        </a:blip>
        <a:srcRect/>
        <a:stretch>
          <a:fillRect/>
        </a:stretch>
      </xdr:blipFill>
      <xdr:spPr>
        <a:xfrm>
          <a:off x="125095" y="53340"/>
          <a:ext cx="416560" cy="385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</xdr:colOff>
      <xdr:row>14</xdr:row>
      <xdr:rowOff>48260</xdr:rowOff>
    </xdr:from>
    <xdr:to>
      <xdr:col>15</xdr:col>
      <xdr:colOff>586105</xdr:colOff>
      <xdr:row>27</xdr:row>
      <xdr:rowOff>9525</xdr:rowOff>
    </xdr:to>
    <xdr:graphicFrame>
      <xdr:nvGraphicFramePr>
        <xdr:cNvPr id="2" name="图表 1"/>
        <xdr:cNvGraphicFramePr/>
      </xdr:nvGraphicFramePr>
      <xdr:xfrm>
        <a:off x="22860" y="5699760"/>
        <a:ext cx="10377805" cy="2536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647700</xdr:colOff>
      <xdr:row>27</xdr:row>
      <xdr:rowOff>144780</xdr:rowOff>
    </xdr:from>
    <xdr:to>
      <xdr:col>14</xdr:col>
      <xdr:colOff>572135</xdr:colOff>
      <xdr:row>30</xdr:row>
      <xdr:rowOff>116840</xdr:rowOff>
    </xdr:to>
    <xdr:pic>
      <xdr:nvPicPr>
        <xdr:cNvPr id="4" name="图片 3" descr="未名潮LOGO横专业楷体红色WEB"/>
        <xdr:cNvPicPr>
          <a:picLocks noChangeAspect="1" noChangeArrowheads="1"/>
        </xdr:cNvPicPr>
      </xdr:nvPicPr>
      <xdr:blipFill>
        <a:blip r:embed="rId3"/>
        <a:srcRect l="3857" t="18405" r="3857" b="17792"/>
        <a:stretch>
          <a:fillRect/>
        </a:stretch>
      </xdr:blipFill>
      <xdr:spPr>
        <a:xfrm>
          <a:off x="8084820" y="8371840"/>
          <a:ext cx="1471295" cy="551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showGridLines="0" tabSelected="1" topLeftCell="A17" workbookViewId="0">
      <selection activeCell="S25" sqref="S25"/>
    </sheetView>
  </sheetViews>
  <sheetFormatPr defaultColWidth="9" defaultRowHeight="15.6"/>
  <cols>
    <col min="1" max="1" width="12.4444444444444" style="1" customWidth="1"/>
    <col min="2" max="2" width="8.55555555555556" style="5" customWidth="1"/>
    <col min="3" max="3" width="7" style="5" customWidth="1"/>
    <col min="4" max="4" width="8.77777777777778" style="5" customWidth="1"/>
    <col min="5" max="5" width="7.66666666666667" style="5" customWidth="1"/>
    <col min="6" max="6" width="8.88888888888889" style="5" customWidth="1"/>
    <col min="7" max="7" width="8.44444444444444" style="5" customWidth="1"/>
    <col min="8" max="12" width="9.33333333333333" style="5" customWidth="1"/>
    <col min="13" max="13" width="12" style="5" customWidth="1"/>
    <col min="14" max="14" width="10.5555555555556" style="5" customWidth="1"/>
    <col min="15" max="15" width="12.1111111111111" style="5" customWidth="1"/>
    <col min="16" max="16384" width="9" style="1"/>
  </cols>
  <sheetData>
    <row r="1" s="1" customFormat="1" ht="39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2" customFormat="1" ht="3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58" customHeight="1" spans="1:16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ht="24" customHeight="1" spans="1:16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ht="40" customHeight="1" spans="1:16">
      <c r="A5" s="11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13</v>
      </c>
      <c r="K5" s="12" t="s">
        <v>14</v>
      </c>
      <c r="L5" s="12" t="s">
        <v>15</v>
      </c>
      <c r="M5" s="12" t="s">
        <v>16</v>
      </c>
      <c r="N5" s="12" t="s">
        <v>17</v>
      </c>
      <c r="O5" s="12" t="s">
        <v>18</v>
      </c>
      <c r="P5" s="12" t="s">
        <v>19</v>
      </c>
    </row>
    <row r="6" s="3" customFormat="1" ht="27" customHeight="1" spans="1:16">
      <c r="A6" s="13" t="s">
        <v>20</v>
      </c>
      <c r="B6" s="14">
        <v>120</v>
      </c>
      <c r="C6" s="14">
        <v>30</v>
      </c>
      <c r="D6" s="14">
        <v>25</v>
      </c>
      <c r="E6" s="14">
        <v>10</v>
      </c>
      <c r="F6" s="14">
        <v>9</v>
      </c>
      <c r="G6" s="14">
        <v>4</v>
      </c>
      <c r="H6" s="15">
        <f>C6/B6</f>
        <v>0.25</v>
      </c>
      <c r="I6" s="15">
        <f>D6/C6</f>
        <v>0.833333333333333</v>
      </c>
      <c r="J6" s="15">
        <f>F6/E6</f>
        <v>0.9</v>
      </c>
      <c r="K6" s="15">
        <f>E6/D6</f>
        <v>0.4</v>
      </c>
      <c r="L6" s="15">
        <f>G6/D6</f>
        <v>0.16</v>
      </c>
      <c r="M6" s="28">
        <v>1000</v>
      </c>
      <c r="N6" s="29">
        <f>M6/C6</f>
        <v>33.3333333333333</v>
      </c>
      <c r="O6" s="29">
        <f>M6/G6</f>
        <v>250</v>
      </c>
      <c r="P6" s="30"/>
    </row>
    <row r="7" s="3" customFormat="1" ht="27" customHeight="1" spans="1:16">
      <c r="A7" s="16" t="s">
        <v>21</v>
      </c>
      <c r="B7" s="17">
        <v>100</v>
      </c>
      <c r="C7" s="18">
        <v>32</v>
      </c>
      <c r="D7" s="18">
        <v>26</v>
      </c>
      <c r="E7" s="18">
        <v>8</v>
      </c>
      <c r="F7" s="18">
        <v>8</v>
      </c>
      <c r="G7" s="18">
        <v>3</v>
      </c>
      <c r="H7" s="19">
        <f>C7/B7</f>
        <v>0.32</v>
      </c>
      <c r="I7" s="19">
        <f>D7/C7</f>
        <v>0.8125</v>
      </c>
      <c r="J7" s="19">
        <f>F7/E7</f>
        <v>1</v>
      </c>
      <c r="K7" s="19">
        <f>E7/D7</f>
        <v>0.307692307692308</v>
      </c>
      <c r="L7" s="19">
        <f>G7/D7</f>
        <v>0.1615</v>
      </c>
      <c r="M7" s="31">
        <v>1000</v>
      </c>
      <c r="N7" s="29">
        <f>M7/C7</f>
        <v>31.25</v>
      </c>
      <c r="O7" s="29">
        <f>M7/G7</f>
        <v>333.333333333333</v>
      </c>
      <c r="P7" s="18"/>
    </row>
    <row r="8" s="3" customFormat="1" ht="27" customHeight="1" spans="1:16">
      <c r="A8" s="13" t="s">
        <v>22</v>
      </c>
      <c r="B8" s="14">
        <v>98</v>
      </c>
      <c r="C8" s="14">
        <v>25</v>
      </c>
      <c r="D8" s="14">
        <v>20</v>
      </c>
      <c r="E8" s="14">
        <v>10</v>
      </c>
      <c r="F8" s="14">
        <v>8</v>
      </c>
      <c r="G8" s="14">
        <v>3</v>
      </c>
      <c r="H8" s="15">
        <f t="shared" ref="H8:H14" si="0">C8/B8</f>
        <v>0.255102040816327</v>
      </c>
      <c r="I8" s="15">
        <f t="shared" ref="I8:I14" si="1">D8/C8</f>
        <v>0.8</v>
      </c>
      <c r="J8" s="15">
        <f t="shared" ref="J8:J14" si="2">F8/E8</f>
        <v>0.8</v>
      </c>
      <c r="K8" s="15">
        <f t="shared" ref="K8:K14" si="3">E8/D8</f>
        <v>0.5</v>
      </c>
      <c r="L8" s="15">
        <f t="shared" ref="L8:L14" si="4">G8/D8</f>
        <v>0.15</v>
      </c>
      <c r="M8" s="28">
        <v>1000</v>
      </c>
      <c r="N8" s="29">
        <f t="shared" ref="N8:N14" si="5">M8/C8</f>
        <v>40</v>
      </c>
      <c r="O8" s="29">
        <f t="shared" ref="O8:O14" si="6">M8/G8</f>
        <v>333.333333333333</v>
      </c>
      <c r="P8" s="30"/>
    </row>
    <row r="9" s="3" customFormat="1" ht="27" customHeight="1" spans="1:16">
      <c r="A9" s="16" t="s">
        <v>23</v>
      </c>
      <c r="B9" s="17">
        <v>84</v>
      </c>
      <c r="C9" s="18">
        <v>28</v>
      </c>
      <c r="D9" s="18">
        <v>15</v>
      </c>
      <c r="E9" s="18">
        <v>12</v>
      </c>
      <c r="F9" s="18">
        <v>11</v>
      </c>
      <c r="G9" s="18">
        <v>3</v>
      </c>
      <c r="H9" s="19">
        <f t="shared" si="0"/>
        <v>0.333333333333333</v>
      </c>
      <c r="I9" s="19">
        <f t="shared" si="1"/>
        <v>0.5357</v>
      </c>
      <c r="J9" s="19">
        <f t="shared" si="2"/>
        <v>0.9667</v>
      </c>
      <c r="K9" s="19">
        <f t="shared" si="3"/>
        <v>0.8</v>
      </c>
      <c r="L9" s="19">
        <f t="shared" si="4"/>
        <v>0.2</v>
      </c>
      <c r="M9" s="31">
        <v>900</v>
      </c>
      <c r="N9" s="29">
        <f t="shared" si="5"/>
        <v>32.71</v>
      </c>
      <c r="O9" s="29">
        <f t="shared" si="6"/>
        <v>300</v>
      </c>
      <c r="P9" s="18"/>
    </row>
    <row r="10" s="4" customFormat="1" ht="27" customHeight="1" spans="1:16">
      <c r="A10" s="13" t="s">
        <v>24</v>
      </c>
      <c r="B10" s="14">
        <v>73</v>
      </c>
      <c r="C10" s="14">
        <v>26</v>
      </c>
      <c r="D10" s="14">
        <v>20</v>
      </c>
      <c r="E10" s="14">
        <v>18</v>
      </c>
      <c r="F10" s="14">
        <v>15</v>
      </c>
      <c r="G10" s="14">
        <v>2</v>
      </c>
      <c r="H10" s="15">
        <f t="shared" si="0"/>
        <v>0.3564</v>
      </c>
      <c r="I10" s="15">
        <f t="shared" si="1"/>
        <v>0.769230769230769</v>
      </c>
      <c r="J10" s="15">
        <f t="shared" si="2"/>
        <v>0.833333333333333</v>
      </c>
      <c r="K10" s="15">
        <f t="shared" si="3"/>
        <v>0.9</v>
      </c>
      <c r="L10" s="15">
        <f t="shared" si="4"/>
        <v>0.1</v>
      </c>
      <c r="M10" s="28">
        <v>800</v>
      </c>
      <c r="N10" s="29">
        <f t="shared" si="5"/>
        <v>30.7692307692308</v>
      </c>
      <c r="O10" s="29">
        <f t="shared" si="6"/>
        <v>400</v>
      </c>
      <c r="P10" s="30"/>
    </row>
    <row r="11" s="3" customFormat="1" ht="27" customHeight="1" spans="1:16">
      <c r="A11" s="16" t="s">
        <v>25</v>
      </c>
      <c r="B11" s="17">
        <v>62</v>
      </c>
      <c r="C11" s="18">
        <v>20</v>
      </c>
      <c r="D11" s="18">
        <v>16</v>
      </c>
      <c r="E11" s="18">
        <v>8</v>
      </c>
      <c r="F11" s="18">
        <v>6</v>
      </c>
      <c r="G11" s="18">
        <v>1</v>
      </c>
      <c r="H11" s="19">
        <f t="shared" si="0"/>
        <v>0.32258064516129</v>
      </c>
      <c r="I11" s="19">
        <f t="shared" si="1"/>
        <v>0.8</v>
      </c>
      <c r="J11" s="19">
        <f t="shared" si="2"/>
        <v>0.75</v>
      </c>
      <c r="K11" s="19">
        <f t="shared" si="3"/>
        <v>0.5</v>
      </c>
      <c r="L11" s="19">
        <f t="shared" si="4"/>
        <v>0.0625</v>
      </c>
      <c r="M11" s="31">
        <v>600</v>
      </c>
      <c r="N11" s="29">
        <f t="shared" si="5"/>
        <v>30</v>
      </c>
      <c r="O11" s="29">
        <f t="shared" si="6"/>
        <v>600</v>
      </c>
      <c r="P11" s="18"/>
    </row>
    <row r="12" s="3" customFormat="1" ht="27" customHeight="1" spans="1:16">
      <c r="A12" s="13" t="s">
        <v>26</v>
      </c>
      <c r="B12" s="14">
        <v>51</v>
      </c>
      <c r="C12" s="14">
        <v>15</v>
      </c>
      <c r="D12" s="14">
        <v>12</v>
      </c>
      <c r="E12" s="14">
        <v>6</v>
      </c>
      <c r="F12" s="14">
        <v>2</v>
      </c>
      <c r="G12" s="14">
        <v>1</v>
      </c>
      <c r="H12" s="15">
        <f t="shared" si="0"/>
        <v>0.2941</v>
      </c>
      <c r="I12" s="15">
        <f t="shared" si="1"/>
        <v>0.8</v>
      </c>
      <c r="J12" s="15">
        <f t="shared" si="2"/>
        <v>0.333333333333333</v>
      </c>
      <c r="K12" s="15">
        <f t="shared" si="3"/>
        <v>0.5</v>
      </c>
      <c r="L12" s="15">
        <f t="shared" si="4"/>
        <v>0.0833333333333333</v>
      </c>
      <c r="M12" s="28">
        <v>500</v>
      </c>
      <c r="N12" s="29">
        <f t="shared" si="5"/>
        <v>33.3333333333333</v>
      </c>
      <c r="O12" s="29">
        <f t="shared" si="6"/>
        <v>500</v>
      </c>
      <c r="P12" s="30"/>
    </row>
    <row r="13" s="3" customFormat="1" ht="27" customHeight="1" spans="1:16">
      <c r="A13" s="20" t="s">
        <v>27</v>
      </c>
      <c r="B13" s="21">
        <v>40</v>
      </c>
      <c r="C13" s="22">
        <v>9</v>
      </c>
      <c r="D13" s="22">
        <v>6</v>
      </c>
      <c r="E13" s="22">
        <v>5</v>
      </c>
      <c r="F13" s="22">
        <v>4</v>
      </c>
      <c r="G13" s="22">
        <v>0</v>
      </c>
      <c r="H13" s="23">
        <f t="shared" si="0"/>
        <v>0.225</v>
      </c>
      <c r="I13" s="23">
        <f t="shared" si="1"/>
        <v>0.666666666666667</v>
      </c>
      <c r="J13" s="23">
        <f t="shared" si="2"/>
        <v>0.8</v>
      </c>
      <c r="K13" s="23">
        <f t="shared" si="3"/>
        <v>0.833333333333333</v>
      </c>
      <c r="L13" s="23">
        <f t="shared" si="4"/>
        <v>0</v>
      </c>
      <c r="M13" s="32">
        <v>500</v>
      </c>
      <c r="N13" s="33">
        <f t="shared" si="5"/>
        <v>55.5555555555556</v>
      </c>
      <c r="O13" s="33" t="e">
        <f t="shared" si="6"/>
        <v>#DIV/0!</v>
      </c>
      <c r="P13" s="22"/>
    </row>
    <row r="14" s="3" customFormat="1" ht="33" customHeight="1" spans="1:16">
      <c r="A14" s="24" t="s">
        <v>28</v>
      </c>
      <c r="B14" s="25">
        <f t="shared" ref="B14:G14" si="7">SUM(B6:B13)</f>
        <v>628</v>
      </c>
      <c r="C14" s="25">
        <f t="shared" si="7"/>
        <v>185</v>
      </c>
      <c r="D14" s="25">
        <f t="shared" si="7"/>
        <v>140</v>
      </c>
      <c r="E14" s="25">
        <f t="shared" si="7"/>
        <v>77</v>
      </c>
      <c r="F14" s="25">
        <f t="shared" si="7"/>
        <v>63</v>
      </c>
      <c r="G14" s="25">
        <f t="shared" si="7"/>
        <v>17</v>
      </c>
      <c r="H14" s="26">
        <f t="shared" si="0"/>
        <v>0.294585987261146</v>
      </c>
      <c r="I14" s="26">
        <f t="shared" si="1"/>
        <v>0.756756756756757</v>
      </c>
      <c r="J14" s="26">
        <f t="shared" si="2"/>
        <v>0.8818</v>
      </c>
      <c r="K14" s="26">
        <f t="shared" si="3"/>
        <v>0.55</v>
      </c>
      <c r="L14" s="26">
        <f t="shared" si="4"/>
        <v>0.1271</v>
      </c>
      <c r="M14" s="34">
        <f>SUM(M6:M13)</f>
        <v>6300</v>
      </c>
      <c r="N14" s="34">
        <f t="shared" si="5"/>
        <v>34.0540540540541</v>
      </c>
      <c r="O14" s="34">
        <f t="shared" si="6"/>
        <v>370.588235294118</v>
      </c>
      <c r="P14" s="25"/>
    </row>
    <row r="29" ht="14.4" spans="1:1">
      <c r="A29" s="27" t="s">
        <v>29</v>
      </c>
    </row>
  </sheetData>
  <mergeCells count="4">
    <mergeCell ref="E1:P1"/>
    <mergeCell ref="A2:P2"/>
    <mergeCell ref="A3:P3"/>
    <mergeCell ref="A4:P4"/>
  </mergeCells>
  <dataValidations count="1">
    <dataValidation allowBlank="1" showInputMessage="1" showErrorMessage="1" sqref="A29"/>
  </dataValidations>
  <pageMargins left="0.3889" right="0.3889" top="0.7479" bottom="0.7479" header="0.3889" footer="0.3889"/>
  <pageSetup paperSize="9" orientation="portrait" horizontalDpi="600" verticalDpi="18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未名潮管理工具库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何建湘</dc:creator>
  <cp:lastModifiedBy>hejianxiang</cp:lastModifiedBy>
  <dcterms:created xsi:type="dcterms:W3CDTF">2006-09-13T11:21:00Z</dcterms:created>
  <dcterms:modified xsi:type="dcterms:W3CDTF">2017-09-11T09:14:24Z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  <property fmtid="{D5CDD505-2E9C-101B-9397-08002B2CF9AE}" pid="3" name="KSOTemplateUUID">
    <vt:lpwstr>v1.0_mb_uZjJmjJQYIXJUGvdiDm/Kw==</vt:lpwstr>
  </property>
</Properties>
</file>