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0400" windowHeight="786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1">
    <numFmt numFmtId="164" formatCode="0_ "/>
  </numFmts>
  <fonts count="27">
    <font>
      <name val="宋体"/>
      <charset val="134"/>
      <color theme="1"/>
      <sz val="11"/>
      <scheme val="minor"/>
    </font>
    <font>
      <name val="微软雅黑"/>
      <charset val="134"/>
      <color theme="1"/>
      <sz val="11"/>
    </font>
    <font>
      <name val="微软雅黑"/>
      <charset val="134"/>
      <sz val="16"/>
    </font>
    <font>
      <name val="微软雅黑"/>
      <charset val="134"/>
      <color indexed="8"/>
      <sz val="10"/>
    </font>
    <font>
      <name val="微软雅黑"/>
      <charset val="134"/>
      <color theme="1"/>
      <sz val="10"/>
    </font>
    <font>
      <name val="微软雅黑"/>
      <charset val="134"/>
      <sz val="10"/>
    </font>
    <font>
      <name val="宋体"/>
      <charset val="0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3F3F7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9C6500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006100"/>
      <sz val="11"/>
      <scheme val="minor"/>
    </font>
    <font>
      <name val="宋体"/>
      <charset val="134"/>
      <sz val="9"/>
    </font>
    <font>
      <name val="宋体"/>
      <charset val="134"/>
      <b val="1"/>
      <sz val="9"/>
    </font>
  </fonts>
  <fills count="36">
    <fill>
      <patternFill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6" fillId="8" borderId="0" applyAlignment="1">
      <alignment vertical="center"/>
    </xf>
    <xf numFmtId="0" fontId="10" fillId="9" borderId="9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6" fillId="11" borderId="0" applyAlignment="1">
      <alignment vertical="center"/>
    </xf>
    <xf numFmtId="0" fontId="7" fillId="6" borderId="0" applyAlignment="1">
      <alignment vertical="center"/>
    </xf>
    <xf numFmtId="43" fontId="0" fillId="0" borderId="0" applyAlignment="1">
      <alignment vertical="center"/>
    </xf>
    <xf numFmtId="0" fontId="11" fillId="13" borderId="0" applyAlignment="1">
      <alignment vertical="center"/>
    </xf>
    <xf numFmtId="0" fontId="12" fillId="0" borderId="0" applyAlignment="1">
      <alignment vertical="center"/>
    </xf>
    <xf numFmtId="9" fontId="0" fillId="0" borderId="0" applyAlignment="1">
      <alignment vertical="center"/>
    </xf>
    <xf numFmtId="0" fontId="8" fillId="0" borderId="0" applyAlignment="1">
      <alignment vertical="center"/>
    </xf>
    <xf numFmtId="0" fontId="0" fillId="14" borderId="10" applyAlignment="1">
      <alignment vertical="center"/>
    </xf>
    <xf numFmtId="0" fontId="11" fillId="16" borderId="0" applyAlignment="1">
      <alignment vertical="center"/>
    </xf>
    <xf numFmtId="0" fontId="15" fillId="0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20" fillId="0" borderId="0" applyAlignment="1">
      <alignment vertical="center"/>
    </xf>
    <xf numFmtId="0" fontId="22" fillId="0" borderId="8" applyAlignment="1">
      <alignment vertical="center"/>
    </xf>
    <xf numFmtId="0" fontId="9" fillId="0" borderId="8" applyAlignment="1">
      <alignment vertical="center"/>
    </xf>
    <xf numFmtId="0" fontId="11" fillId="20" borderId="0" applyAlignment="1">
      <alignment vertical="center"/>
    </xf>
    <xf numFmtId="0" fontId="15" fillId="0" borderId="12" applyAlignment="1">
      <alignment vertical="center"/>
    </xf>
    <xf numFmtId="0" fontId="11" fillId="21" borderId="0" applyAlignment="1">
      <alignment vertical="center"/>
    </xf>
    <xf numFmtId="0" fontId="16" fillId="17" borderId="11" applyAlignment="1">
      <alignment vertical="center"/>
    </xf>
    <xf numFmtId="0" fontId="14" fillId="17" borderId="9" applyAlignment="1">
      <alignment vertical="center"/>
    </xf>
    <xf numFmtId="0" fontId="21" fillId="18" borderId="14" applyAlignment="1">
      <alignment vertical="center"/>
    </xf>
    <xf numFmtId="0" fontId="6" fillId="23" borderId="0" applyAlignment="1">
      <alignment vertical="center"/>
    </xf>
    <xf numFmtId="0" fontId="11" fillId="25" borderId="0" applyAlignment="1">
      <alignment vertical="center"/>
    </xf>
    <xf numFmtId="0" fontId="23" fillId="0" borderId="15" applyAlignment="1">
      <alignment vertical="center"/>
    </xf>
    <xf numFmtId="0" fontId="19" fillId="0" borderId="13" applyAlignment="1">
      <alignment vertical="center"/>
    </xf>
    <xf numFmtId="0" fontId="24" fillId="26" borderId="0" applyAlignment="1">
      <alignment vertical="center"/>
    </xf>
    <xf numFmtId="0" fontId="13" fillId="15" borderId="0" applyAlignment="1">
      <alignment vertical="center"/>
    </xf>
    <xf numFmtId="0" fontId="6" fillId="27" borderId="0" applyAlignment="1">
      <alignment vertical="center"/>
    </xf>
    <xf numFmtId="0" fontId="11" fillId="29" borderId="0" applyAlignment="1">
      <alignment vertical="center"/>
    </xf>
    <xf numFmtId="0" fontId="6" fillId="7" borderId="0" applyAlignment="1">
      <alignment vertical="center"/>
    </xf>
    <xf numFmtId="0" fontId="6" fillId="30" borderId="0" applyAlignment="1">
      <alignment vertical="center"/>
    </xf>
    <xf numFmtId="0" fontId="6" fillId="31" borderId="0" applyAlignment="1">
      <alignment vertical="center"/>
    </xf>
    <xf numFmtId="0" fontId="6" fillId="5" borderId="0" applyAlignment="1">
      <alignment vertical="center"/>
    </xf>
    <xf numFmtId="0" fontId="11" fillId="28" borderId="0" applyAlignment="1">
      <alignment vertical="center"/>
    </xf>
    <xf numFmtId="0" fontId="11" fillId="33" borderId="0" applyAlignment="1">
      <alignment vertical="center"/>
    </xf>
    <xf numFmtId="0" fontId="6" fillId="22" borderId="0" applyAlignment="1">
      <alignment vertical="center"/>
    </xf>
    <xf numFmtId="0" fontId="6" fillId="34" borderId="0" applyAlignment="1">
      <alignment vertical="center"/>
    </xf>
    <xf numFmtId="0" fontId="11" fillId="35" borderId="0" applyAlignment="1">
      <alignment vertical="center"/>
    </xf>
    <xf numFmtId="0" fontId="6" fillId="10" borderId="0" applyAlignment="1">
      <alignment vertical="center"/>
    </xf>
    <xf numFmtId="0" fontId="11" fillId="12" borderId="0" applyAlignment="1">
      <alignment vertical="center"/>
    </xf>
    <xf numFmtId="0" fontId="11" fillId="32" borderId="0" applyAlignment="1">
      <alignment vertical="center"/>
    </xf>
    <xf numFmtId="0" fontId="6" fillId="19" borderId="0" applyAlignment="1">
      <alignment vertical="center"/>
    </xf>
    <xf numFmtId="0" fontId="11" fillId="24" borderId="0" applyAlignment="1">
      <alignment vertical="center"/>
    </xf>
  </cellStyleXfs>
  <cellXfs count="51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1" applyAlignment="1" applyProtection="1" pivotButton="0" quotePrefix="0" xfId="0">
      <alignment horizontal="center" vertical="center"/>
      <protection locked="0" hidden="0"/>
    </xf>
    <xf numFmtId="0" fontId="3" fillId="2" borderId="2" applyAlignment="1" pivotButton="0" quotePrefix="0" xfId="0">
      <alignment horizontal="center" vertical="center"/>
    </xf>
    <xf numFmtId="49" fontId="3" fillId="2" borderId="2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49" fontId="3" fillId="2" borderId="3" applyAlignment="1" pivotButton="0" quotePrefix="0" xfId="0">
      <alignment horizontal="center" vertical="center"/>
    </xf>
    <xf numFmtId="0" fontId="3" fillId="0" borderId="4" applyAlignment="1" applyProtection="1" pivotButton="0" quotePrefix="0" xfId="0">
      <alignment horizontal="center" vertical="center"/>
      <protection locked="0" hidden="0"/>
    </xf>
    <xf numFmtId="49" fontId="3" fillId="0" borderId="4" applyAlignment="1" applyProtection="1" pivotButton="0" quotePrefix="0" xfId="0">
      <alignment horizontal="center" vertical="center"/>
      <protection locked="0" hidden="0"/>
    </xf>
    <xf numFmtId="0" fontId="4" fillId="0" borderId="4" applyAlignment="1" applyProtection="1" pivotButton="0" quotePrefix="0" xfId="0">
      <alignment horizontal="center" vertical="center"/>
      <protection locked="0" hidden="0"/>
    </xf>
    <xf numFmtId="49" fontId="4" fillId="0" borderId="4" applyAlignment="1" applyProtection="1" pivotButton="0" quotePrefix="0" xfId="0">
      <alignment horizontal="center" vertical="center"/>
      <protection locked="0" hidden="0"/>
    </xf>
    <xf numFmtId="49" fontId="5" fillId="0" borderId="4" applyAlignment="1" applyProtection="1" pivotButton="0" quotePrefix="0" xfId="0">
      <alignment horizontal="center" vertical="center"/>
      <protection locked="0" hidden="0"/>
    </xf>
    <xf numFmtId="0" fontId="5" fillId="0" borderId="4" applyAlignment="1" applyProtection="1" pivotButton="0" quotePrefix="0" xfId="0">
      <alignment horizontal="center" vertical="center"/>
      <protection locked="0" hidden="0"/>
    </xf>
    <xf numFmtId="0" fontId="3" fillId="3" borderId="4" applyAlignment="1" applyProtection="1" pivotButton="0" quotePrefix="0" xfId="0">
      <alignment horizontal="center" vertical="center"/>
      <protection locked="0" hidden="0"/>
    </xf>
    <xf numFmtId="49" fontId="5" fillId="3" borderId="4" applyAlignment="1" applyProtection="1" pivotButton="0" quotePrefix="0" xfId="0">
      <alignment horizontal="center" vertical="center"/>
      <protection locked="0" hidden="0"/>
    </xf>
    <xf numFmtId="164" fontId="3" fillId="2" borderId="2" applyAlignment="1" pivotButton="0" quotePrefix="0" xfId="0">
      <alignment horizontal="center" vertical="center"/>
    </xf>
    <xf numFmtId="164" fontId="3" fillId="2" borderId="3" applyAlignment="1" pivotButton="0" quotePrefix="0" xfId="0">
      <alignment horizontal="center" vertical="center"/>
    </xf>
    <xf numFmtId="14" fontId="3" fillId="0" borderId="4" applyAlignment="1" applyProtection="1" pivotButton="0" quotePrefix="0" xfId="0">
      <alignment horizontal="center" vertical="center"/>
      <protection locked="0" hidden="0"/>
    </xf>
    <xf numFmtId="14" fontId="3" fillId="4" borderId="4" applyAlignment="1" pivotButton="0" quotePrefix="0" xfId="0">
      <alignment horizontal="center" vertical="center"/>
    </xf>
    <xf numFmtId="0" fontId="3" fillId="4" borderId="4" applyAlignment="1" pivotButton="0" quotePrefix="0" xfId="0">
      <alignment horizontal="center" vertical="center"/>
    </xf>
    <xf numFmtId="164" fontId="3" fillId="4" borderId="4" applyAlignment="1" pivotButton="0" quotePrefix="0" xfId="0">
      <alignment horizontal="center" vertical="center"/>
    </xf>
    <xf numFmtId="14" fontId="4" fillId="0" borderId="4" applyAlignment="1" applyProtection="1" pivotButton="0" quotePrefix="0" xfId="0">
      <alignment horizontal="center" vertical="center"/>
      <protection locked="0" hidden="0"/>
    </xf>
    <xf numFmtId="14" fontId="4" fillId="4" borderId="4" applyAlignment="1" pivotButton="0" quotePrefix="0" xfId="0">
      <alignment horizontal="center" vertical="center"/>
    </xf>
    <xf numFmtId="0" fontId="4" fillId="4" borderId="4" applyAlignment="1" pivotButton="0" quotePrefix="0" xfId="0">
      <alignment horizontal="center" vertical="center"/>
    </xf>
    <xf numFmtId="164" fontId="4" fillId="4" borderId="4" applyAlignment="1" pivotButton="0" quotePrefix="0" xfId="0">
      <alignment horizontal="center" vertical="center"/>
    </xf>
    <xf numFmtId="14" fontId="5" fillId="4" borderId="4" applyAlignment="1" pivotButton="0" quotePrefix="0" xfId="0">
      <alignment horizontal="center" vertical="center"/>
    </xf>
    <xf numFmtId="14" fontId="5" fillId="0" borderId="4" applyAlignment="1" applyProtection="1" pivotButton="0" quotePrefix="0" xfId="0">
      <alignment horizontal="center" vertical="center"/>
      <protection locked="0" hidden="0"/>
    </xf>
    <xf numFmtId="0" fontId="5" fillId="4" borderId="4" applyAlignment="1" pivotButton="0" quotePrefix="0" xfId="0">
      <alignment horizontal="center" vertical="center"/>
    </xf>
    <xf numFmtId="164" fontId="5" fillId="4" borderId="4" applyAlignment="1" pivotButton="0" quotePrefix="0" xfId="0">
      <alignment horizontal="center" vertical="center"/>
    </xf>
    <xf numFmtId="14" fontId="5" fillId="3" borderId="4" applyAlignment="1" applyProtection="1" pivotButton="0" quotePrefix="0" xfId="0">
      <alignment horizontal="center" vertical="center"/>
      <protection locked="0" hidden="0"/>
    </xf>
    <xf numFmtId="0" fontId="5" fillId="3" borderId="4" applyAlignment="1" applyProtection="1" pivotButton="0" quotePrefix="0" xfId="0">
      <alignment horizontal="center" vertical="center"/>
      <protection locked="0" hidden="0"/>
    </xf>
    <xf numFmtId="0" fontId="2" fillId="0" borderId="1" applyAlignment="1" applyProtection="1" pivotButton="0" quotePrefix="0" xfId="0">
      <alignment vertical="center"/>
      <protection locked="0" hidden="0"/>
    </xf>
    <xf numFmtId="0" fontId="4" fillId="2" borderId="5" applyAlignment="1" pivotButton="0" quotePrefix="0" xfId="0">
      <alignment horizontal="center" vertical="center"/>
    </xf>
    <xf numFmtId="0" fontId="4" fillId="2" borderId="6" applyAlignment="1" pivotButton="0" quotePrefix="0" xfId="0">
      <alignment horizontal="center" vertical="center"/>
    </xf>
    <xf numFmtId="0" fontId="4" fillId="2" borderId="7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 wrapText="1"/>
    </xf>
    <xf numFmtId="0" fontId="4" fillId="2" borderId="4" applyAlignment="1" pivotButton="0" quotePrefix="0" xfId="0">
      <alignment horizontal="center" vertical="center"/>
    </xf>
    <xf numFmtId="0" fontId="4" fillId="2" borderId="4" applyAlignment="1" pivotButton="0" quotePrefix="0" xfId="0">
      <alignment horizontal="center" vertical="center" wrapText="1"/>
    </xf>
    <xf numFmtId="0" fontId="3" fillId="2" borderId="3" applyAlignment="1" pivotButton="0" quotePrefix="0" xfId="0">
      <alignment horizontal="center" vertical="center" wrapText="1"/>
    </xf>
    <xf numFmtId="0" fontId="3" fillId="2" borderId="4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applyProtection="1" pivotButton="0" quotePrefix="0" xfId="0">
      <protection locked="0" hidden="0"/>
    </xf>
    <xf numFmtId="0" fontId="3" fillId="2" borderId="4" applyAlignment="1" pivotButton="0" quotePrefix="0" xfId="0">
      <alignment horizontal="center" vertical="center"/>
    </xf>
    <xf numFmtId="49" fontId="3" fillId="2" borderId="4" applyAlignment="1" pivotButton="0" quotePrefix="0" xfId="0">
      <alignment horizontal="center" vertical="center"/>
    </xf>
    <xf numFmtId="164" fontId="3" fillId="2" borderId="4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7" pivotButton="0" quotePrefix="0" xfId="0"/>
    <xf numFmtId="0" fontId="0" fillId="0" borderId="3" pivotButton="0" quotePrefix="0" xfId="0"/>
    <xf numFmtId="164" fontId="3" fillId="4" borderId="4" applyAlignment="1" pivotButton="0" quotePrefix="0" xfId="0">
      <alignment horizontal="center" vertical="center"/>
    </xf>
    <xf numFmtId="164" fontId="4" fillId="4" borderId="4" applyAlignment="1" pivotButton="0" quotePrefix="0" xfId="0">
      <alignment horizontal="center" vertical="center"/>
    </xf>
    <xf numFmtId="164" fontId="5" fillId="4" borderId="4" applyAlignment="1" pivotButton="0" quotePrefix="0" xfId="0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杨兰</author>
    <author>作者</author>
  </authors>
  <commentList>
    <comment ref="B3" authorId="0" shapeId="0">
      <text>
        <t>杨兰:
号码一经编定，不得修改</t>
      </text>
    </comment>
    <comment ref="G3" authorId="0" shapeId="0">
      <text>
        <t>杨兰:
在职的填“在职”，离职的填“已离职”</t>
      </text>
    </comment>
    <comment ref="L3" authorId="0" shapeId="0">
      <text>
        <t>杨兰:
若在职，不填此列，离职的，此列为必填列</t>
      </text>
    </comment>
    <comment ref="AF4" authorId="1" shapeId="0">
      <text>
        <t>作者:
有的打√，没有的不填</t>
      </text>
    </comment>
    <comment ref="AG4" authorId="1" shapeId="0">
      <text>
        <t>作者:
有的打√，没有的不填</t>
      </text>
    </comment>
    <comment ref="AH4" authorId="1" shapeId="0">
      <text>
        <t>作者:
有的打√，没有的不填</t>
      </text>
    </comment>
    <comment ref="AI4" authorId="1" shapeId="0">
      <text>
        <t>作者:
有的打√，没有的不填</t>
      </text>
    </comment>
    <comment ref="AJ4" authorId="1" shapeId="0">
      <text>
        <t>作者:
有的打√，没有的不填</t>
      </text>
    </comment>
    <comment ref="AK4" authorId="1" shapeId="0">
      <text>
        <t>作者:
有的打√，没有的不填</t>
      </text>
    </comment>
    <comment ref="AL4" authorId="1" shapeId="0">
      <text>
        <t>作者:
填写已交的所有资格证复印件的名称，如果没有，可不填</t>
      </text>
    </comment>
    <comment ref="AM4" authorId="1" shapeId="0">
      <text>
        <t>作者:
直接填写其他资料的名称，如果没有，可不填</t>
      </text>
    </comment>
    <comment ref="AB5" authorId="0" shapeId="0">
      <text>
        <t>杨兰:
与毕业证一致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S17"/>
  <sheetViews>
    <sheetView showGridLines="0" tabSelected="1" zoomScale="85" zoomScaleNormal="85" workbookViewId="0">
      <selection activeCell="M22" sqref="M22"/>
    </sheetView>
  </sheetViews>
  <sheetFormatPr baseColWidth="8" defaultColWidth="9" defaultRowHeight="16.5"/>
  <cols>
    <col width="3" customWidth="1" style="1" min="1" max="1"/>
    <col width="9" customWidth="1" style="1" min="2" max="7"/>
    <col width="16.5" customWidth="1" style="1" min="8" max="8"/>
    <col width="9.875" customWidth="1" style="1" min="9" max="10"/>
    <col width="9" customWidth="1" style="1" min="11" max="13"/>
    <col width="11" customWidth="1" style="1" min="14" max="14"/>
    <col width="9" customWidth="1" style="1" min="15" max="16384"/>
  </cols>
  <sheetData>
    <row r="1"/>
    <row r="2" ht="45" customHeight="1" s="40">
      <c r="B2" s="2" t="inlineStr">
        <is>
          <t>人力资源员工花名册登记表-公式计算</t>
        </is>
      </c>
      <c r="C2" s="41" t="n"/>
      <c r="D2" s="41" t="n"/>
      <c r="E2" s="41" t="n"/>
      <c r="F2" s="41" t="n"/>
      <c r="G2" s="41" t="n"/>
      <c r="H2" s="41" t="n"/>
      <c r="I2" s="41" t="n"/>
      <c r="J2" s="41" t="n"/>
      <c r="K2" s="41" t="n"/>
      <c r="L2" s="41" t="n"/>
      <c r="M2" s="41" t="n"/>
      <c r="N2" s="41" t="n"/>
      <c r="O2" s="41" t="n"/>
      <c r="P2" s="41" t="n"/>
      <c r="Q2" s="31" t="n"/>
      <c r="R2" s="31" t="n"/>
      <c r="S2" s="31" t="n"/>
      <c r="T2" s="31" t="n"/>
      <c r="U2" s="31" t="n"/>
      <c r="V2" s="31" t="n"/>
      <c r="W2" s="31" t="n"/>
      <c r="X2" s="31" t="n"/>
      <c r="Y2" s="31" t="n"/>
      <c r="Z2" s="31" t="n"/>
      <c r="AA2" s="31" t="n"/>
      <c r="AB2" s="31" t="n"/>
      <c r="AC2" s="31" t="n"/>
      <c r="AD2" s="31" t="n"/>
      <c r="AE2" s="31" t="n"/>
      <c r="AF2" s="31" t="n"/>
      <c r="AG2" s="31" t="n"/>
      <c r="AH2" s="31" t="n"/>
      <c r="AI2" s="31" t="n"/>
      <c r="AJ2" s="31" t="n"/>
      <c r="AK2" s="31" t="n"/>
      <c r="AL2" s="31" t="n"/>
      <c r="AM2" s="31" t="n"/>
      <c r="AN2" s="31" t="n"/>
      <c r="AO2" s="31" t="n"/>
      <c r="AP2" s="31" t="n"/>
      <c r="AQ2" s="31" t="n"/>
      <c r="AR2" s="31" t="n"/>
      <c r="AS2" s="31" t="n"/>
    </row>
    <row r="3">
      <c r="B3" s="42" t="inlineStr">
        <is>
          <t>编号</t>
        </is>
      </c>
      <c r="C3" s="42" t="inlineStr">
        <is>
          <t>公司主体</t>
        </is>
      </c>
      <c r="D3" s="42" t="inlineStr">
        <is>
          <t>姓名</t>
        </is>
      </c>
      <c r="E3" s="42" t="inlineStr">
        <is>
          <t>单位/部门</t>
        </is>
      </c>
      <c r="F3" s="42" t="inlineStr">
        <is>
          <t>现任职务</t>
        </is>
      </c>
      <c r="G3" s="42" t="inlineStr">
        <is>
          <t>人员状态</t>
        </is>
      </c>
      <c r="H3" s="43" t="inlineStr">
        <is>
          <t>证件号码</t>
        </is>
      </c>
      <c r="I3" s="42" t="inlineStr">
        <is>
          <t>入职时间</t>
        </is>
      </c>
      <c r="J3" s="42" t="inlineStr">
        <is>
          <t>转正时间</t>
        </is>
      </c>
      <c r="K3" s="42" t="inlineStr">
        <is>
          <t>工龄</t>
        </is>
      </c>
      <c r="L3" s="42" t="inlineStr">
        <is>
          <t>离职日期</t>
        </is>
      </c>
      <c r="M3" s="42" t="inlineStr">
        <is>
          <t>性别</t>
        </is>
      </c>
      <c r="N3" s="42" t="inlineStr">
        <is>
          <t>出生日期</t>
        </is>
      </c>
      <c r="O3" s="44" t="inlineStr">
        <is>
          <t>年龄</t>
        </is>
      </c>
      <c r="P3" s="42" t="inlineStr">
        <is>
          <t>最高学历</t>
        </is>
      </c>
      <c r="Q3" s="36" t="inlineStr">
        <is>
          <t>全日制教育</t>
        </is>
      </c>
      <c r="R3" s="45" t="n"/>
      <c r="S3" s="46" t="n"/>
      <c r="T3" s="36" t="inlineStr">
        <is>
          <t>在职教育</t>
        </is>
      </c>
      <c r="U3" s="45" t="n"/>
      <c r="V3" s="46" t="n"/>
      <c r="W3" s="42" t="inlineStr">
        <is>
          <t>民族</t>
        </is>
      </c>
      <c r="X3" s="39" t="inlineStr">
        <is>
          <t>婚姻状况</t>
        </is>
      </c>
      <c r="Y3" s="42" t="inlineStr">
        <is>
          <t>籍贯</t>
        </is>
      </c>
      <c r="Z3" s="42" t="inlineStr">
        <is>
          <t>居住地</t>
        </is>
      </c>
      <c r="AA3" s="42" t="inlineStr">
        <is>
          <t>联系方式</t>
        </is>
      </c>
      <c r="AB3" s="42" t="inlineStr">
        <is>
          <t>毕业日期</t>
        </is>
      </c>
      <c r="AC3" s="42" t="inlineStr">
        <is>
          <t>参加工作日期</t>
        </is>
      </c>
      <c r="AD3" s="42" t="inlineStr">
        <is>
          <t>毕业院校</t>
        </is>
      </c>
      <c r="AE3" s="42" t="inlineStr">
        <is>
          <t>专业</t>
        </is>
      </c>
      <c r="AF3" s="39" t="inlineStr">
        <is>
          <t>员工资料</t>
        </is>
      </c>
      <c r="AG3" s="45" t="n"/>
      <c r="AH3" s="45" t="n"/>
      <c r="AI3" s="45" t="n"/>
      <c r="AJ3" s="45" t="n"/>
      <c r="AK3" s="45" t="n"/>
      <c r="AL3" s="45" t="n"/>
      <c r="AM3" s="46" t="n"/>
      <c r="AN3" s="42" t="inlineStr">
        <is>
          <t>紧急联系人</t>
        </is>
      </c>
      <c r="AO3" s="42" t="inlineStr">
        <is>
          <t>与本人关系</t>
        </is>
      </c>
      <c r="AP3" s="42" t="inlineStr">
        <is>
          <t>紧急联系人电话</t>
        </is>
      </c>
      <c r="AQ3" s="42" t="inlineStr">
        <is>
          <t>政治面貌</t>
        </is>
      </c>
      <c r="AR3" s="39" t="inlineStr">
        <is>
          <t>入党时间（精确到日）</t>
        </is>
      </c>
      <c r="AS3" s="39" t="inlineStr">
        <is>
          <t>备注</t>
        </is>
      </c>
    </row>
    <row r="4" ht="33" customHeight="1" s="40">
      <c r="B4" s="47" t="n"/>
      <c r="C4" s="47" t="n"/>
      <c r="D4" s="47" t="n"/>
      <c r="E4" s="47" t="n"/>
      <c r="F4" s="47" t="n"/>
      <c r="G4" s="47" t="n"/>
      <c r="H4" s="47" t="n"/>
      <c r="I4" s="47" t="n"/>
      <c r="J4" s="47" t="n"/>
      <c r="K4" s="47" t="n"/>
      <c r="L4" s="47" t="n"/>
      <c r="M4" s="47" t="n"/>
      <c r="N4" s="47" t="n"/>
      <c r="O4" s="47" t="n"/>
      <c r="P4" s="47" t="n"/>
      <c r="Q4" s="36" t="inlineStr">
        <is>
          <t>学历学位</t>
        </is>
      </c>
      <c r="R4" s="37" t="inlineStr">
        <is>
          <t>毕业院校</t>
        </is>
      </c>
      <c r="S4" s="36" t="inlineStr">
        <is>
          <t>专业</t>
        </is>
      </c>
      <c r="T4" s="36" t="inlineStr">
        <is>
          <t>学历学位</t>
        </is>
      </c>
      <c r="U4" s="37" t="inlineStr">
        <is>
          <t>毕业院校</t>
        </is>
      </c>
      <c r="V4" s="36" t="inlineStr">
        <is>
          <t>专业</t>
        </is>
      </c>
      <c r="W4" s="47" t="n"/>
      <c r="X4" s="47" t="n"/>
      <c r="Y4" s="47" t="n"/>
      <c r="Z4" s="47" t="n"/>
      <c r="AA4" s="47" t="n"/>
      <c r="AB4" s="47" t="n"/>
      <c r="AC4" s="47" t="n"/>
      <c r="AD4" s="47" t="n"/>
      <c r="AE4" s="47" t="n"/>
      <c r="AF4" s="39" t="inlineStr">
        <is>
          <t>应聘登记表</t>
        </is>
      </c>
      <c r="AG4" s="39" t="inlineStr">
        <is>
          <t>证件复印件</t>
        </is>
      </c>
      <c r="AH4" s="39" t="inlineStr">
        <is>
          <t>毕业证复印件</t>
        </is>
      </c>
      <c r="AI4" s="39" t="inlineStr">
        <is>
          <t>照片</t>
        </is>
      </c>
      <c r="AJ4" s="39" t="inlineStr">
        <is>
          <t>学位证复印件</t>
        </is>
      </c>
      <c r="AK4" s="39" t="inlineStr">
        <is>
          <t>转正申请表</t>
        </is>
      </c>
      <c r="AL4" s="39" t="inlineStr">
        <is>
          <t>资格证复印件</t>
        </is>
      </c>
      <c r="AM4" s="39" t="inlineStr">
        <is>
          <t>其它资料</t>
        </is>
      </c>
      <c r="AN4" s="47" t="n"/>
      <c r="AO4" s="47" t="n"/>
      <c r="AP4" s="47" t="n"/>
      <c r="AQ4" s="47" t="n"/>
      <c r="AR4" s="47" t="n"/>
      <c r="AS4" s="47" t="n"/>
    </row>
    <row r="5">
      <c r="B5" s="7" t="n">
        <v>1</v>
      </c>
      <c r="C5" s="7" t="n"/>
      <c r="D5" s="7" t="n"/>
      <c r="E5" s="7" t="inlineStr">
        <is>
          <t>董事长</t>
        </is>
      </c>
      <c r="F5" s="7" t="inlineStr">
        <is>
          <t>董事长</t>
        </is>
      </c>
      <c r="G5" s="7" t="inlineStr">
        <is>
          <t>在职</t>
        </is>
      </c>
      <c r="H5" s="8" t="inlineStr">
        <is>
          <t>2729246</t>
        </is>
      </c>
      <c r="I5" s="17" t="n">
        <v>43070</v>
      </c>
      <c r="J5" s="17" t="n">
        <v>43070</v>
      </c>
      <c r="K5" s="18">
        <f>CONCATENATE(DATEDIF(I5,TODAY(),"y"),"年",DATEDIF(I5,TODAY(),"ym"),"个月")</f>
        <v/>
      </c>
      <c r="L5" s="7" t="n"/>
      <c r="M5" s="19">
        <f>IF(MOD(IF(LEN(H5)=15,MID(H5,15,1),MID(H5,17,1)),2)=1,"男","女")</f>
        <v/>
      </c>
      <c r="N5" s="18">
        <f>IF(LEN(H5)=15,DATE(MID(H5,7,2),MID(H5,9,2),MID(H5,11,2)),IF(LEN(H5)=18,DATE(MID(H5,7,4),MID(H5,11,2),MID(H5,13,2)),"输入错误"))</f>
        <v/>
      </c>
      <c r="O5" s="48">
        <f>YEAR(TODAY())-YEAR(N5)</f>
        <v/>
      </c>
      <c r="P5" s="7" t="inlineStr">
        <is>
          <t>研究生</t>
        </is>
      </c>
      <c r="Q5" s="7" t="inlineStr">
        <is>
          <t>中专</t>
        </is>
      </c>
      <c r="R5" s="7" t="inlineStr">
        <is>
          <t>山东省菏泽市财经学校</t>
        </is>
      </c>
      <c r="S5" s="7" t="inlineStr">
        <is>
          <t>财务会计</t>
        </is>
      </c>
      <c r="T5" s="7" t="inlineStr">
        <is>
          <t>研究生</t>
        </is>
      </c>
      <c r="U5" s="7" t="inlineStr">
        <is>
          <t>中共山东省委党校</t>
        </is>
      </c>
      <c r="V5" s="7" t="inlineStr">
        <is>
          <t>经济管理</t>
        </is>
      </c>
      <c r="W5" s="7" t="inlineStr">
        <is>
          <t>汉</t>
        </is>
      </c>
      <c r="X5" s="7" t="inlineStr">
        <is>
          <t>已婚</t>
        </is>
      </c>
      <c r="Y5" s="7" t="inlineStr">
        <is>
          <t>山东省成武县汶上镇</t>
        </is>
      </c>
      <c r="Z5" s="7" t="n"/>
      <c r="AA5" s="7" t="n"/>
      <c r="AB5" s="7" t="n"/>
      <c r="AC5" s="7" t="n"/>
      <c r="AD5" s="7" t="inlineStr">
        <is>
          <t>与毕业证一致</t>
        </is>
      </c>
      <c r="AE5" s="7" t="inlineStr">
        <is>
          <t>与毕业证一致</t>
        </is>
      </c>
      <c r="AF5" s="7" t="inlineStr">
        <is>
          <t>√</t>
        </is>
      </c>
      <c r="AG5" s="7" t="inlineStr">
        <is>
          <t>√</t>
        </is>
      </c>
      <c r="AH5" s="7" t="inlineStr">
        <is>
          <t>√</t>
        </is>
      </c>
      <c r="AI5" s="7" t="inlineStr">
        <is>
          <t>√</t>
        </is>
      </c>
      <c r="AJ5" s="7" t="inlineStr">
        <is>
          <t>√</t>
        </is>
      </c>
      <c r="AK5" s="7" t="inlineStr">
        <is>
          <t>√</t>
        </is>
      </c>
      <c r="AL5" s="7" t="n"/>
      <c r="AM5" s="7" t="n"/>
      <c r="AN5" s="7" t="n"/>
      <c r="AO5" s="7" t="n"/>
      <c r="AP5" s="7" t="n"/>
      <c r="AQ5" s="7" t="n"/>
      <c r="AR5" s="7" t="n"/>
      <c r="AS5" s="7" t="n"/>
    </row>
    <row r="6">
      <c r="B6" s="9" t="n">
        <v>2</v>
      </c>
      <c r="C6" s="7" t="n"/>
      <c r="D6" s="7" t="n"/>
      <c r="E6" s="7" t="inlineStr">
        <is>
          <t>总经理</t>
        </is>
      </c>
      <c r="F6" s="7" t="inlineStr">
        <is>
          <t>总经理</t>
        </is>
      </c>
      <c r="G6" s="7" t="inlineStr">
        <is>
          <t>在职</t>
        </is>
      </c>
      <c r="H6" s="10" t="inlineStr">
        <is>
          <t>2210215</t>
        </is>
      </c>
      <c r="I6" s="21" t="n">
        <v>43160</v>
      </c>
      <c r="J6" s="21" t="n">
        <v>43160</v>
      </c>
      <c r="K6" s="22">
        <f>CONCATENATE(DATEDIF(I6,TODAY(),"y"),"年",DATEDIF(I6,TODAY(),"ym"),"个月")</f>
        <v/>
      </c>
      <c r="L6" s="21" t="n"/>
      <c r="M6" s="23">
        <f>IF(MOD(IF(LEN(H6)=15,MID(H6,15,1),MID(H6,17,1)),2)=1,"男","女")</f>
        <v/>
      </c>
      <c r="N6" s="22">
        <f>IF(LEN(H6)=15,DATE(MID(H6,7,2),MID(H6,9,2),MID(H6,11,2)),IF(LEN(H6)=18,DATE(MID(H6,7,4),MID(H6,11,2),MID(H6,13,2)),"输入错误"))</f>
        <v/>
      </c>
      <c r="O6" s="49">
        <f>YEAR(TODAY())-YEAR(N6)</f>
        <v/>
      </c>
      <c r="P6" s="7" t="inlineStr">
        <is>
          <t>本科</t>
        </is>
      </c>
      <c r="Q6" s="7" t="inlineStr">
        <is>
          <t>本科</t>
        </is>
      </c>
      <c r="R6" s="7" t="inlineStr">
        <is>
          <t>牡丹江师范学院生物教育</t>
        </is>
      </c>
      <c r="S6" s="7" t="inlineStr">
        <is>
          <t>生物教育</t>
        </is>
      </c>
      <c r="T6" s="7" t="n"/>
      <c r="U6" s="7" t="n"/>
      <c r="V6" s="7" t="n"/>
      <c r="W6" s="7" t="inlineStr">
        <is>
          <t>汉</t>
        </is>
      </c>
      <c r="X6" s="7" t="inlineStr">
        <is>
          <t>已婚</t>
        </is>
      </c>
      <c r="Y6" s="7" t="inlineStr">
        <is>
          <t>山东省单县</t>
        </is>
      </c>
      <c r="Z6" s="7" t="n"/>
      <c r="AA6" s="7" t="n"/>
      <c r="AB6" s="7" t="n"/>
      <c r="AC6" s="7" t="n"/>
      <c r="AD6" s="7" t="inlineStr">
        <is>
          <t>与毕业证一致</t>
        </is>
      </c>
      <c r="AE6" s="7" t="inlineStr">
        <is>
          <t>与毕业证一致</t>
        </is>
      </c>
      <c r="AF6" s="7" t="inlineStr">
        <is>
          <t>√</t>
        </is>
      </c>
      <c r="AG6" s="7" t="inlineStr">
        <is>
          <t>√</t>
        </is>
      </c>
      <c r="AH6" s="7" t="inlineStr">
        <is>
          <t>√</t>
        </is>
      </c>
      <c r="AI6" s="7" t="inlineStr">
        <is>
          <t>√</t>
        </is>
      </c>
      <c r="AJ6" s="7" t="n"/>
      <c r="AK6" s="7" t="inlineStr">
        <is>
          <t>√</t>
        </is>
      </c>
      <c r="AL6" s="7" t="n"/>
      <c r="AM6" s="7" t="n"/>
      <c r="AN6" s="7" t="n"/>
      <c r="AO6" s="7" t="n"/>
      <c r="AP6" s="7" t="n"/>
      <c r="AQ6" s="7" t="n"/>
      <c r="AR6" s="9" t="n"/>
      <c r="AS6" s="9" t="n"/>
    </row>
    <row r="7">
      <c r="B7" s="7" t="n">
        <v>3</v>
      </c>
      <c r="C7" s="7" t="n"/>
      <c r="D7" s="7" t="n"/>
      <c r="E7" s="7" t="inlineStr">
        <is>
          <t>副总经理</t>
        </is>
      </c>
      <c r="F7" s="7" t="inlineStr">
        <is>
          <t>副总经理</t>
        </is>
      </c>
      <c r="G7" s="7" t="inlineStr">
        <is>
          <t>在职</t>
        </is>
      </c>
      <c r="H7" s="11" t="inlineStr">
        <is>
          <t>2724018</t>
        </is>
      </c>
      <c r="I7" s="21" t="n">
        <v>42887</v>
      </c>
      <c r="J7" s="21" t="n">
        <v>42887</v>
      </c>
      <c r="K7" s="25">
        <f>CONCATENATE(DATEDIF(I7,TODAY(),"y"),"年",DATEDIF(I7,TODAY(),"ym"),"个月")</f>
        <v/>
      </c>
      <c r="L7" s="12" t="n"/>
      <c r="M7" s="19">
        <f>IF(MOD(IF(LEN(H7)=15,MID(H7,15,1),MID(H7,17,1)),2)=1,"男","女")</f>
        <v/>
      </c>
      <c r="N7" s="18">
        <f>IF(LEN(H7)=15,DATE(MID(H7,7,2),MID(H7,9,2),MID(H7,11,2)),IF(LEN(H7)=18,DATE(MID(H7,7,4),MID(H7,11,2),MID(H7,13,2)),"输入错误"))</f>
        <v/>
      </c>
      <c r="O7" s="48">
        <f>YEAR(TODAY())-YEAR(N7)</f>
        <v/>
      </c>
      <c r="P7" s="7" t="inlineStr">
        <is>
          <t>大专</t>
        </is>
      </c>
      <c r="Q7" s="7" t="inlineStr">
        <is>
          <t>中专</t>
        </is>
      </c>
      <c r="R7" s="7" t="inlineStr">
        <is>
          <t>山东德州粮食学校</t>
        </is>
      </c>
      <c r="S7" s="7" t="inlineStr">
        <is>
          <t>财务会计</t>
        </is>
      </c>
      <c r="T7" s="7" t="n"/>
      <c r="U7" s="7" t="inlineStr">
        <is>
          <t>山东经济学院</t>
        </is>
      </c>
      <c r="V7" s="7" t="inlineStr">
        <is>
          <t>财务会计</t>
        </is>
      </c>
      <c r="W7" s="7" t="inlineStr">
        <is>
          <t>汉</t>
        </is>
      </c>
      <c r="X7" s="7" t="inlineStr">
        <is>
          <t>已婚</t>
        </is>
      </c>
      <c r="Y7" s="7" t="inlineStr">
        <is>
          <t>山东曹县</t>
        </is>
      </c>
      <c r="Z7" s="7" t="n"/>
      <c r="AA7" s="7" t="n"/>
      <c r="AB7" s="7" t="n"/>
      <c r="AC7" s="7" t="n"/>
      <c r="AD7" s="7" t="n"/>
      <c r="AE7" s="7" t="n"/>
      <c r="AF7" s="7" t="n"/>
      <c r="AG7" s="7" t="n"/>
      <c r="AH7" s="7" t="n"/>
      <c r="AI7" s="7" t="n"/>
      <c r="AJ7" s="7" t="n"/>
      <c r="AK7" s="7" t="n"/>
      <c r="AL7" s="7" t="n"/>
      <c r="AM7" s="7" t="n"/>
      <c r="AN7" s="7" t="n"/>
      <c r="AO7" s="7" t="n"/>
      <c r="AP7" s="7" t="n"/>
      <c r="AQ7" s="7" t="n"/>
      <c r="AR7" s="12" t="n"/>
      <c r="AS7" s="12" t="n"/>
    </row>
    <row r="8">
      <c r="B8" s="9" t="n">
        <v>4</v>
      </c>
      <c r="C8" s="7" t="n"/>
      <c r="D8" s="7" t="n"/>
      <c r="E8" s="7" t="inlineStr">
        <is>
          <t>副总经理</t>
        </is>
      </c>
      <c r="F8" s="7" t="inlineStr">
        <is>
          <t>副总经理</t>
        </is>
      </c>
      <c r="G8" s="7" t="inlineStr">
        <is>
          <t>在职</t>
        </is>
      </c>
      <c r="H8" s="11" t="inlineStr">
        <is>
          <t>2704817</t>
        </is>
      </c>
      <c r="I8" s="26" t="n">
        <v>42430</v>
      </c>
      <c r="J8" s="26" t="n">
        <v>42430</v>
      </c>
      <c r="K8" s="25">
        <f>CONCATENATE(DATEDIF(I8,TODAY(),"y"),"年",DATEDIF(I8,TODAY(),"ym"),"个月")</f>
        <v/>
      </c>
      <c r="L8" s="12" t="n"/>
      <c r="M8" s="19">
        <f>IF(MOD(IF(LEN(H8)=15,MID(H8,15,1),MID(H8,17,1)),2)=1,"男","女")</f>
        <v/>
      </c>
      <c r="N8" s="18">
        <f>IF(LEN(H8)=15,DATE(MID(H8,7,2),MID(H8,9,2),MID(H8,11,2)),IF(LEN(H8)=18,DATE(MID(H8,7,4),MID(H8,11,2),MID(H8,13,2)),"输入错误"))</f>
        <v/>
      </c>
      <c r="O8" s="48">
        <f>YEAR(TODAY())-YEAR(N8)</f>
        <v/>
      </c>
      <c r="P8" s="7" t="inlineStr">
        <is>
          <t>博士</t>
        </is>
      </c>
      <c r="Q8" s="7" t="inlineStr">
        <is>
          <t>博士</t>
        </is>
      </c>
      <c r="R8" s="7" t="inlineStr">
        <is>
          <t>西南财大</t>
        </is>
      </c>
      <c r="S8" s="7" t="inlineStr">
        <is>
          <t>国防经济</t>
        </is>
      </c>
      <c r="T8" s="7" t="n"/>
      <c r="U8" s="7" t="n"/>
      <c r="V8" s="7" t="n"/>
      <c r="W8" s="7" t="inlineStr">
        <is>
          <t>汉</t>
        </is>
      </c>
      <c r="X8" s="7" t="inlineStr">
        <is>
          <t>已婚</t>
        </is>
      </c>
      <c r="Y8" s="7" t="inlineStr">
        <is>
          <t>山东滕州</t>
        </is>
      </c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J8" s="7" t="n"/>
      <c r="AK8" s="7" t="n"/>
      <c r="AL8" s="7" t="n"/>
      <c r="AM8" s="7" t="n"/>
      <c r="AN8" s="7" t="n"/>
      <c r="AO8" s="7" t="n"/>
      <c r="AP8" s="7" t="n"/>
      <c r="AQ8" s="7" t="n"/>
      <c r="AR8" s="12" t="n"/>
      <c r="AS8" s="12" t="n"/>
    </row>
    <row r="9">
      <c r="B9" s="7" t="n">
        <v>5</v>
      </c>
      <c r="C9" s="7" t="n"/>
      <c r="D9" s="7" t="n"/>
      <c r="E9" s="7" t="inlineStr">
        <is>
          <t>总助</t>
        </is>
      </c>
      <c r="F9" s="7" t="inlineStr">
        <is>
          <t>总助</t>
        </is>
      </c>
      <c r="G9" s="7" t="inlineStr">
        <is>
          <t>在职</t>
        </is>
      </c>
      <c r="H9" s="11" t="inlineStr">
        <is>
          <t>4206212</t>
        </is>
      </c>
      <c r="I9" s="26" t="n">
        <v>42444</v>
      </c>
      <c r="J9" s="26" t="n">
        <v>42444</v>
      </c>
      <c r="K9" s="25">
        <f>CONCATENATE(DATEDIF(I9,TODAY(),"y"),"年",DATEDIF(I9,TODAY(),"ym"),"个月")</f>
        <v/>
      </c>
      <c r="L9" s="12" t="n"/>
      <c r="M9" s="19">
        <f>IF(MOD(IF(LEN(H9)=15,MID(H9,15,1),MID(H9,17,1)),2)=1,"男","女")</f>
        <v/>
      </c>
      <c r="N9" s="18">
        <f>IF(LEN(H9)=15,DATE(MID(H9,7,2),MID(H9,9,2),MID(H9,11,2)),IF(LEN(H9)=18,DATE(MID(H9,7,4),MID(H9,11,2),MID(H9,13,2)),"输入错误"))</f>
        <v/>
      </c>
      <c r="O9" s="48">
        <f>YEAR(TODAY())-YEAR(N9)</f>
        <v/>
      </c>
      <c r="P9" s="7" t="inlineStr">
        <is>
          <t>硕士</t>
        </is>
      </c>
      <c r="Q9" s="7" t="inlineStr">
        <is>
          <t>本科</t>
        </is>
      </c>
      <c r="R9" s="7" t="inlineStr">
        <is>
          <t>成都理工大学</t>
        </is>
      </c>
      <c r="S9" s="7" t="inlineStr">
        <is>
          <t>岩土工程</t>
        </is>
      </c>
      <c r="T9" s="7" t="inlineStr">
        <is>
          <t>研究生</t>
        </is>
      </c>
      <c r="U9" s="7" t="inlineStr">
        <is>
          <t>成都理工大学</t>
        </is>
      </c>
      <c r="V9" s="7" t="inlineStr">
        <is>
          <t>土木工程</t>
        </is>
      </c>
      <c r="W9" s="7" t="inlineStr">
        <is>
          <t>汉</t>
        </is>
      </c>
      <c r="X9" s="7" t="inlineStr">
        <is>
          <t>已婚</t>
        </is>
      </c>
      <c r="Y9" s="7" t="inlineStr">
        <is>
          <t>湖北襄阳</t>
        </is>
      </c>
      <c r="Z9" s="7" t="n"/>
      <c r="AA9" s="7" t="n"/>
      <c r="AB9" s="7" t="n"/>
      <c r="AC9" s="7" t="n"/>
      <c r="AD9" s="7" t="n"/>
      <c r="AE9" s="7" t="n"/>
      <c r="AF9" s="7" t="n"/>
      <c r="AG9" s="7" t="n"/>
      <c r="AH9" s="7" t="n"/>
      <c r="AI9" s="7" t="n"/>
      <c r="AJ9" s="7" t="n"/>
      <c r="AK9" s="7" t="n"/>
      <c r="AL9" s="7" t="n"/>
      <c r="AM9" s="7" t="n"/>
      <c r="AN9" s="7" t="n"/>
      <c r="AO9" s="7" t="n"/>
      <c r="AP9" s="7" t="n"/>
      <c r="AQ9" s="7" t="n"/>
      <c r="AR9" s="12" t="n"/>
      <c r="AS9" s="12" t="n"/>
    </row>
    <row r="10">
      <c r="B10" s="9" t="n">
        <v>6</v>
      </c>
      <c r="C10" s="12" t="n"/>
      <c r="D10" s="12" t="n"/>
      <c r="E10" s="12" t="inlineStr">
        <is>
          <t>总助</t>
        </is>
      </c>
      <c r="F10" s="12" t="inlineStr">
        <is>
          <t>总助</t>
        </is>
      </c>
      <c r="G10" s="12" t="inlineStr">
        <is>
          <t>在职</t>
        </is>
      </c>
      <c r="H10" s="11" t="inlineStr">
        <is>
          <t>4102026</t>
        </is>
      </c>
      <c r="I10" s="26" t="n">
        <v>42217</v>
      </c>
      <c r="J10" s="26" t="n">
        <v>42217</v>
      </c>
      <c r="K10" s="25">
        <f>CONCATENATE(DATEDIF(I10,TODAY(),"y"),"年",DATEDIF(I10,TODAY(),"ym"),"个月")</f>
        <v/>
      </c>
      <c r="L10" s="12" t="n"/>
      <c r="M10" s="27">
        <f>IF(MOD(IF(LEN(H10)=15,MID(H10,15,1),MID(H10,17,1)),2)=1,"男","女")</f>
        <v/>
      </c>
      <c r="N10" s="25">
        <f>IF(LEN(H10)=15,DATE(MID(H10,7,2),MID(H10,9,2),MID(H10,11,2)),IF(LEN(H10)=18,DATE(MID(H10,7,4),MID(H10,11,2),MID(H10,13,2)),"输入错误"))</f>
        <v/>
      </c>
      <c r="O10" s="50">
        <f>YEAR(TODAY())-YEAR(N10)</f>
        <v/>
      </c>
      <c r="P10" s="12" t="inlineStr">
        <is>
          <t>本科</t>
        </is>
      </c>
      <c r="Q10" s="12" t="inlineStr">
        <is>
          <t>大专</t>
        </is>
      </c>
      <c r="R10" s="12" t="inlineStr">
        <is>
          <t>黄河水利职业技术学院</t>
        </is>
      </c>
      <c r="S10" s="12" t="n"/>
      <c r="T10" s="12" t="n"/>
      <c r="U10" s="12" t="n"/>
      <c r="V10" s="12" t="n"/>
      <c r="W10" s="12" t="inlineStr">
        <is>
          <t>汉</t>
        </is>
      </c>
      <c r="X10" s="12" t="inlineStr">
        <is>
          <t>已婚</t>
        </is>
      </c>
      <c r="Y10" s="12" t="inlineStr">
        <is>
          <t>山东省鄄城县</t>
        </is>
      </c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  <c r="AI10" s="12" t="n"/>
      <c r="AJ10" s="12" t="n"/>
      <c r="AK10" s="12" t="n"/>
      <c r="AL10" s="12" t="n"/>
      <c r="AM10" s="12" t="n"/>
      <c r="AN10" s="12" t="n"/>
      <c r="AO10" s="12" t="n"/>
      <c r="AP10" s="12" t="n"/>
      <c r="AQ10" s="12" t="n"/>
      <c r="AR10" s="12" t="n"/>
      <c r="AS10" s="12" t="n"/>
    </row>
    <row r="11">
      <c r="B11" s="7" t="n">
        <v>7</v>
      </c>
      <c r="C11" s="7" t="n"/>
      <c r="D11" s="7" t="n"/>
      <c r="E11" s="7" t="inlineStr">
        <is>
          <t>总助</t>
        </is>
      </c>
      <c r="F11" s="7" t="inlineStr">
        <is>
          <t>总助</t>
        </is>
      </c>
      <c r="G11" s="7" t="inlineStr">
        <is>
          <t>在职</t>
        </is>
      </c>
      <c r="H11" s="11" t="inlineStr">
        <is>
          <t>2729294</t>
        </is>
      </c>
      <c r="I11" s="26" t="n">
        <v>43160</v>
      </c>
      <c r="J11" s="26" t="n">
        <v>43160</v>
      </c>
      <c r="K11" s="25">
        <f>CONCATENATE(DATEDIF(I11,TODAY(),"y"),"年",DATEDIF(I11,TODAY(),"ym"),"个月")</f>
        <v/>
      </c>
      <c r="L11" s="12" t="n"/>
      <c r="M11" s="19">
        <f>IF(MOD(IF(LEN(H11)=15,MID(H11,15,1),MID(H11,17,1)),2)=1,"男","女")</f>
        <v/>
      </c>
      <c r="N11" s="18">
        <f>IF(LEN(H11)=15,DATE(MID(H11,7,2),MID(H11,9,2),MID(H11,11,2)),IF(LEN(H11)=18,DATE(MID(H11,7,4),MID(H11,11,2),MID(H11,13,2)),"输入错误"))</f>
        <v/>
      </c>
      <c r="O11" s="48">
        <f>YEAR(TODAY())-YEAR(N11)</f>
        <v/>
      </c>
      <c r="P11" s="7" t="inlineStr">
        <is>
          <t>大专</t>
        </is>
      </c>
      <c r="Q11" s="7" t="inlineStr">
        <is>
          <t>高中</t>
        </is>
      </c>
      <c r="R11" s="7" t="inlineStr">
        <is>
          <t>山东省委党校</t>
        </is>
      </c>
      <c r="S11" s="7" t="n"/>
      <c r="T11" s="7" t="n"/>
      <c r="U11" s="7" t="n"/>
      <c r="V11" s="7" t="n"/>
      <c r="W11" s="7" t="inlineStr">
        <is>
          <t>汉</t>
        </is>
      </c>
      <c r="X11" s="7" t="inlineStr">
        <is>
          <t>已婚</t>
        </is>
      </c>
      <c r="Y11" s="7" t="inlineStr">
        <is>
          <t>山东鄄城</t>
        </is>
      </c>
      <c r="Z11" s="7" t="n"/>
      <c r="AA11" s="7" t="n"/>
      <c r="AB11" s="7" t="n"/>
      <c r="AC11" s="7" t="n"/>
      <c r="AD11" s="7" t="n"/>
      <c r="AE11" s="7" t="n"/>
      <c r="AF11" s="7" t="n"/>
      <c r="AG11" s="7" t="n"/>
      <c r="AH11" s="7" t="n"/>
      <c r="AI11" s="7" t="n"/>
      <c r="AJ11" s="7" t="n"/>
      <c r="AK11" s="7" t="n"/>
      <c r="AL11" s="7" t="n"/>
      <c r="AM11" s="7" t="n"/>
      <c r="AN11" s="7" t="n"/>
      <c r="AO11" s="7" t="n"/>
      <c r="AP11" s="7" t="n"/>
      <c r="AQ11" s="7" t="n"/>
      <c r="AR11" s="12" t="n"/>
      <c r="AS11" s="12" t="n"/>
    </row>
    <row r="12">
      <c r="B12" s="9" t="n">
        <v>8</v>
      </c>
      <c r="C12" s="7" t="n"/>
      <c r="D12" s="7" t="n"/>
      <c r="E12" s="7" t="inlineStr">
        <is>
          <t>综合部</t>
        </is>
      </c>
      <c r="F12" s="7" t="inlineStr">
        <is>
          <t>部门经理</t>
        </is>
      </c>
      <c r="G12" s="7" t="inlineStr">
        <is>
          <t>在职</t>
        </is>
      </c>
      <c r="H12" s="11" t="inlineStr">
        <is>
          <t>6402229</t>
        </is>
      </c>
      <c r="I12" s="26" t="n">
        <v>43343</v>
      </c>
      <c r="J12" s="26" t="n">
        <v>43343</v>
      </c>
      <c r="K12" s="25">
        <f>CONCATENATE(DATEDIF(I12,TODAY(),"y"),"年",DATEDIF(I12,TODAY(),"ym"),"个月")</f>
        <v/>
      </c>
      <c r="L12" s="12" t="n"/>
      <c r="M12" s="19">
        <f>IF(MOD(IF(LEN(H12)=15,MID(H12,15,1),MID(H12,17,1)),2)=1,"男","女")</f>
        <v/>
      </c>
      <c r="N12" s="18">
        <f>IF(LEN(H12)=15,DATE(MID(H12,7,2),MID(H12,9,2),MID(H12,11,2)),IF(LEN(H12)=18,DATE(MID(H12,7,4),MID(H12,11,2),MID(H12,13,2)),"输入错误"))</f>
        <v/>
      </c>
      <c r="O12" s="48">
        <f>YEAR(TODAY())-YEAR(N12)</f>
        <v/>
      </c>
      <c r="P12" s="7" t="inlineStr">
        <is>
          <t>本科</t>
        </is>
      </c>
      <c r="Q12" s="7" t="inlineStr">
        <is>
          <t>本科</t>
        </is>
      </c>
      <c r="R12" s="7" t="inlineStr">
        <is>
          <t>山东大学</t>
        </is>
      </c>
      <c r="S12" s="7" t="inlineStr">
        <is>
          <t>汉语言文学</t>
        </is>
      </c>
      <c r="T12" s="7" t="n"/>
      <c r="U12" s="7" t="n"/>
      <c r="V12" s="7" t="n"/>
      <c r="W12" s="7" t="inlineStr">
        <is>
          <t>汉</t>
        </is>
      </c>
      <c r="X12" s="7" t="inlineStr">
        <is>
          <t>未婚</t>
        </is>
      </c>
      <c r="Y12" s="7" t="inlineStr">
        <is>
          <t>山东成武</t>
        </is>
      </c>
      <c r="Z12" s="7" t="n"/>
      <c r="AA12" s="7" t="n"/>
      <c r="AB12" s="7" t="n"/>
      <c r="AC12" s="7" t="n"/>
      <c r="AD12" s="7" t="n"/>
      <c r="AE12" s="7" t="n"/>
      <c r="AF12" s="7" t="n"/>
      <c r="AG12" s="7" t="n"/>
      <c r="AH12" s="7" t="n"/>
      <c r="AI12" s="7" t="n"/>
      <c r="AJ12" s="7" t="n"/>
      <c r="AK12" s="7" t="n"/>
      <c r="AL12" s="7" t="n"/>
      <c r="AM12" s="7" t="n"/>
      <c r="AN12" s="7" t="n"/>
      <c r="AO12" s="7" t="n"/>
      <c r="AP12" s="7" t="n"/>
      <c r="AQ12" s="7" t="n"/>
      <c r="AR12" s="12" t="n"/>
      <c r="AS12" s="12" t="n"/>
    </row>
    <row r="13">
      <c r="B13" s="7" t="n">
        <v>9</v>
      </c>
      <c r="C13" s="7" t="n"/>
      <c r="D13" s="7" t="n"/>
      <c r="E13" s="7" t="inlineStr">
        <is>
          <t>综合部</t>
        </is>
      </c>
      <c r="F13" s="7" t="inlineStr">
        <is>
          <t>职员</t>
        </is>
      </c>
      <c r="G13" s="7" t="inlineStr">
        <is>
          <t>在职</t>
        </is>
      </c>
      <c r="H13" s="11" t="inlineStr">
        <is>
          <t>2729012</t>
        </is>
      </c>
      <c r="I13" s="26" t="n">
        <v>42522</v>
      </c>
      <c r="J13" s="26" t="n">
        <v>42522</v>
      </c>
      <c r="K13" s="25">
        <f>CONCATENATE(DATEDIF(I13,TODAY(),"y"),"年",DATEDIF(I13,TODAY(),"ym"),"个月")</f>
        <v/>
      </c>
      <c r="L13" s="12" t="n"/>
      <c r="M13" s="19">
        <f>IF(MOD(IF(LEN(H13)=15,MID(H13,15,1),MID(H13,17,1)),2)=1,"男","女")</f>
        <v/>
      </c>
      <c r="N13" s="18">
        <f>IF(LEN(H13)=15,DATE(MID(H13,7,2),MID(H13,9,2),MID(H13,11,2)),IF(LEN(H13)=18,DATE(MID(H13,7,4),MID(H13,11,2),MID(H13,13,2)),"输入错误"))</f>
        <v/>
      </c>
      <c r="O13" s="48">
        <f>YEAR(TODAY())-YEAR(N13)</f>
        <v/>
      </c>
      <c r="P13" s="7" t="inlineStr">
        <is>
          <t>大专</t>
        </is>
      </c>
      <c r="Q13" s="7" t="inlineStr">
        <is>
          <t>高中</t>
        </is>
      </c>
      <c r="R13" s="7" t="inlineStr">
        <is>
          <t>南京陆军指挥学院国防动员</t>
        </is>
      </c>
      <c r="S13" s="7" t="n"/>
      <c r="T13" s="7" t="n"/>
      <c r="U13" s="7" t="n"/>
      <c r="V13" s="7" t="n"/>
      <c r="W13" s="7" t="inlineStr">
        <is>
          <t>汉</t>
        </is>
      </c>
      <c r="X13" s="7" t="inlineStr">
        <is>
          <t>已婚</t>
        </is>
      </c>
      <c r="Y13" s="7" t="inlineStr">
        <is>
          <t>山东菏泽</t>
        </is>
      </c>
      <c r="Z13" s="7" t="n"/>
      <c r="AA13" s="7" t="n"/>
      <c r="AB13" s="7" t="n"/>
      <c r="AC13" s="7" t="n"/>
      <c r="AD13" s="7" t="n"/>
      <c r="AE13" s="7" t="n"/>
      <c r="AF13" s="7" t="n"/>
      <c r="AG13" s="7" t="n"/>
      <c r="AH13" s="7" t="n"/>
      <c r="AI13" s="7" t="n"/>
      <c r="AJ13" s="7" t="n"/>
      <c r="AK13" s="7" t="n"/>
      <c r="AL13" s="7" t="n"/>
      <c r="AM13" s="7" t="n"/>
      <c r="AN13" s="7" t="n"/>
      <c r="AO13" s="7" t="n"/>
      <c r="AP13" s="7" t="n"/>
      <c r="AQ13" s="7" t="n"/>
      <c r="AR13" s="12" t="n"/>
      <c r="AS13" s="12" t="n"/>
    </row>
    <row r="14">
      <c r="B14" s="9" t="n">
        <v>10</v>
      </c>
      <c r="C14" s="7" t="n"/>
      <c r="D14" s="7" t="n"/>
      <c r="E14" s="7" t="inlineStr">
        <is>
          <t>综合部</t>
        </is>
      </c>
      <c r="F14" s="7" t="inlineStr">
        <is>
          <t>驾驶员</t>
        </is>
      </c>
      <c r="G14" s="7" t="inlineStr">
        <is>
          <t>在职</t>
        </is>
      </c>
      <c r="H14" s="11" t="inlineStr">
        <is>
          <t>5102288</t>
        </is>
      </c>
      <c r="I14" s="26" t="n">
        <v>42461</v>
      </c>
      <c r="J14" s="26" t="n">
        <v>42461</v>
      </c>
      <c r="K14" s="25">
        <f>CONCATENATE(DATEDIF(I14,TODAY(),"y"),"年",DATEDIF(I14,TODAY(),"ym"),"个月")</f>
        <v/>
      </c>
      <c r="L14" s="12" t="n"/>
      <c r="M14" s="19">
        <f>IF(MOD(IF(LEN(H14)=15,MID(H14,15,1),MID(H14,17,1)),2)=1,"男","女")</f>
        <v/>
      </c>
      <c r="N14" s="18">
        <f>IF(LEN(H14)=15,DATE(MID(H14,7,2),MID(H14,9,2),MID(H14,11,2)),IF(LEN(H14)=18,DATE(MID(H14,7,4),MID(H14,11,2),MID(H14,13,2)),"输入错误"))</f>
        <v/>
      </c>
      <c r="O14" s="48">
        <f>YEAR(TODAY())-YEAR(N14)</f>
        <v/>
      </c>
      <c r="P14" s="7" t="inlineStr">
        <is>
          <t>中专</t>
        </is>
      </c>
      <c r="Q14" s="7" t="inlineStr">
        <is>
          <t>中专</t>
        </is>
      </c>
      <c r="R14" s="7" t="inlineStr">
        <is>
          <t>成都职业技术学校修理</t>
        </is>
      </c>
      <c r="S14" s="7" t="n"/>
      <c r="T14" s="7" t="n"/>
      <c r="U14" s="7" t="n"/>
      <c r="V14" s="7" t="n"/>
      <c r="W14" s="7" t="inlineStr">
        <is>
          <t>汉</t>
        </is>
      </c>
      <c r="X14" s="7" t="inlineStr">
        <is>
          <t>已婚</t>
        </is>
      </c>
      <c r="Y14" s="7" t="inlineStr">
        <is>
          <t>重庆</t>
        </is>
      </c>
      <c r="Z14" s="7" t="n"/>
      <c r="AA14" s="7" t="n"/>
      <c r="AB14" s="7" t="n"/>
      <c r="AC14" s="7" t="n"/>
      <c r="AD14" s="7" t="n"/>
      <c r="AE14" s="7" t="n"/>
      <c r="AF14" s="7" t="n"/>
      <c r="AG14" s="7" t="n"/>
      <c r="AH14" s="7" t="n"/>
      <c r="AI14" s="7" t="n"/>
      <c r="AJ14" s="7" t="n"/>
      <c r="AK14" s="7" t="n"/>
      <c r="AL14" s="7" t="n"/>
      <c r="AM14" s="7" t="n"/>
      <c r="AN14" s="7" t="n"/>
      <c r="AO14" s="7" t="n"/>
      <c r="AP14" s="7" t="n"/>
      <c r="AQ14" s="7" t="n"/>
      <c r="AR14" s="12" t="n"/>
      <c r="AS14" s="12" t="n"/>
    </row>
    <row r="15">
      <c r="B15" s="7" t="n">
        <v>11</v>
      </c>
      <c r="C15" s="7" t="n"/>
      <c r="D15" s="7" t="n"/>
      <c r="E15" s="7" t="inlineStr">
        <is>
          <t>综合部</t>
        </is>
      </c>
      <c r="F15" s="7" t="inlineStr">
        <is>
          <t>驾驶员</t>
        </is>
      </c>
      <c r="G15" s="7" t="inlineStr">
        <is>
          <t>在职</t>
        </is>
      </c>
      <c r="H15" s="11" t="inlineStr">
        <is>
          <t>2729241</t>
        </is>
      </c>
      <c r="I15" s="26" t="n">
        <v>42887</v>
      </c>
      <c r="J15" s="26" t="n">
        <v>42887</v>
      </c>
      <c r="K15" s="25">
        <f>CONCATENATE(DATEDIF(I15,TODAY(),"y"),"年",DATEDIF(I15,TODAY(),"ym"),"个月")</f>
        <v/>
      </c>
      <c r="L15" s="12" t="n"/>
      <c r="M15" s="19">
        <f>IF(MOD(IF(LEN(H15)=15,MID(H15,15,1),MID(H15,17,1)),2)=1,"男","女")</f>
        <v/>
      </c>
      <c r="N15" s="18">
        <f>IF(LEN(H15)=15,DATE(MID(H15,7,2),MID(H15,9,2),MID(H15,11,2)),IF(LEN(H15)=18,DATE(MID(H15,7,4),MID(H15,11,2),MID(H15,13,2)),"输入错误"))</f>
        <v/>
      </c>
      <c r="O15" s="48">
        <f>YEAR(TODAY())-YEAR(N15)</f>
        <v/>
      </c>
      <c r="P15" s="7" t="inlineStr">
        <is>
          <t>本科</t>
        </is>
      </c>
      <c r="Q15" s="7" t="inlineStr">
        <is>
          <t>大专</t>
        </is>
      </c>
      <c r="R15" s="7" t="inlineStr">
        <is>
          <t>解放军西安通信士官学院</t>
        </is>
      </c>
      <c r="S15" s="7" t="n"/>
      <c r="T15" s="7" t="inlineStr">
        <is>
          <t>本科</t>
        </is>
      </c>
      <c r="U15" s="7" t="inlineStr">
        <is>
          <t>东北师范大学行政管理</t>
        </is>
      </c>
      <c r="V15" s="7" t="n"/>
      <c r="W15" s="7" t="inlineStr">
        <is>
          <t>汉</t>
        </is>
      </c>
      <c r="X15" s="7" t="inlineStr">
        <is>
          <t>未婚</t>
        </is>
      </c>
      <c r="Y15" s="7" t="inlineStr">
        <is>
          <t>山东成武</t>
        </is>
      </c>
      <c r="Z15" s="7" t="n"/>
      <c r="AA15" s="7" t="n"/>
      <c r="AB15" s="7" t="n"/>
      <c r="AC15" s="7" t="n"/>
      <c r="AD15" s="7" t="n"/>
      <c r="AE15" s="7" t="n"/>
      <c r="AF15" s="7" t="n"/>
      <c r="AG15" s="7" t="n"/>
      <c r="AH15" s="7" t="n"/>
      <c r="AI15" s="7" t="n"/>
      <c r="AJ15" s="7" t="n"/>
      <c r="AK15" s="7" t="n"/>
      <c r="AL15" s="7" t="n"/>
      <c r="AM15" s="7" t="n"/>
      <c r="AN15" s="7" t="n"/>
      <c r="AO15" s="7" t="n"/>
      <c r="AP15" s="7" t="n"/>
      <c r="AQ15" s="7" t="n"/>
      <c r="AR15" s="12" t="n"/>
      <c r="AS15" s="12" t="n"/>
    </row>
    <row r="16">
      <c r="B16" s="9" t="n">
        <v>12</v>
      </c>
      <c r="C16" s="7" t="n"/>
      <c r="D16" s="7" t="n"/>
      <c r="E16" s="7" t="inlineStr">
        <is>
          <t>综合部</t>
        </is>
      </c>
      <c r="F16" s="7" t="inlineStr">
        <is>
          <t>部门副经理</t>
        </is>
      </c>
      <c r="G16" s="7" t="inlineStr">
        <is>
          <t>在职</t>
        </is>
      </c>
      <c r="H16" s="11" t="inlineStr">
        <is>
          <t>2729296</t>
        </is>
      </c>
      <c r="I16" s="26" t="n">
        <v>42217</v>
      </c>
      <c r="J16" s="26" t="n">
        <v>42217</v>
      </c>
      <c r="K16" s="25">
        <f>CONCATENATE(DATEDIF(I16,TODAY(),"y"),"年",DATEDIF(I16,TODAY(),"ym"),"个月")</f>
        <v/>
      </c>
      <c r="L16" s="12" t="n"/>
      <c r="M16" s="19">
        <f>IF(MOD(IF(LEN(H16)=15,MID(H16,15,1),MID(H16,17,1)),2)=1,"男","女")</f>
        <v/>
      </c>
      <c r="N16" s="18">
        <f>IF(LEN(H16)=15,DATE(MID(H16,7,2),MID(H16,9,2),MID(H16,11,2)),IF(LEN(H16)=18,DATE(MID(H16,7,4),MID(H16,11,2),MID(H16,13,2)),"输入错误"))</f>
        <v/>
      </c>
      <c r="O16" s="48">
        <f>YEAR(TODAY())-YEAR(N16)</f>
        <v/>
      </c>
      <c r="P16" s="7" t="inlineStr">
        <is>
          <t>中专</t>
        </is>
      </c>
      <c r="Q16" s="7" t="inlineStr">
        <is>
          <t>中专</t>
        </is>
      </c>
      <c r="R16" s="7" t="inlineStr">
        <is>
          <t>鄄城县师范进修学校成人教育</t>
        </is>
      </c>
      <c r="S16" s="7" t="n"/>
      <c r="T16" s="7" t="n"/>
      <c r="U16" s="7" t="n"/>
      <c r="V16" s="7" t="n"/>
      <c r="W16" s="7" t="inlineStr">
        <is>
          <t>汉</t>
        </is>
      </c>
      <c r="X16" s="7" t="inlineStr">
        <is>
          <t>已婚</t>
        </is>
      </c>
      <c r="Y16" s="12" t="inlineStr">
        <is>
          <t>山东省鄄城县</t>
        </is>
      </c>
      <c r="Z16" s="7" t="n"/>
      <c r="AA16" s="7" t="n"/>
      <c r="AB16" s="7" t="n"/>
      <c r="AC16" s="7" t="n"/>
      <c r="AD16" s="7" t="n"/>
      <c r="AE16" s="7" t="n"/>
      <c r="AF16" s="7" t="n"/>
      <c r="AG16" s="7" t="n"/>
      <c r="AH16" s="7" t="n"/>
      <c r="AI16" s="7" t="n"/>
      <c r="AJ16" s="7" t="n"/>
      <c r="AK16" s="7" t="n"/>
      <c r="AL16" s="7" t="n"/>
      <c r="AM16" s="7" t="n"/>
      <c r="AN16" s="7" t="n"/>
      <c r="AO16" s="7" t="n"/>
      <c r="AP16" s="7" t="n"/>
      <c r="AQ16" s="7" t="n"/>
      <c r="AR16" s="12" t="n"/>
      <c r="AS16" s="12" t="n"/>
    </row>
    <row r="17">
      <c r="B17" s="7" t="n">
        <v>13</v>
      </c>
      <c r="C17" s="13" t="n"/>
      <c r="D17" s="13" t="n"/>
      <c r="E17" s="13" t="inlineStr">
        <is>
          <t>企管部</t>
        </is>
      </c>
      <c r="F17" s="13" t="inlineStr">
        <is>
          <t>部门经理</t>
        </is>
      </c>
      <c r="G17" s="13" t="inlineStr">
        <is>
          <t>在职</t>
        </is>
      </c>
      <c r="H17" s="14" t="inlineStr">
        <is>
          <t>610522x</t>
        </is>
      </c>
      <c r="I17" s="29" t="n">
        <v>42807</v>
      </c>
      <c r="J17" s="29" t="n">
        <v>42807</v>
      </c>
      <c r="K17" s="25">
        <f>CONCATENATE(DATEDIF(I17,TODAY(),"y"),"年",DATEDIF(I17,TODAY(),"ym"),"个月")</f>
        <v/>
      </c>
      <c r="L17" s="30" t="n"/>
      <c r="M17" s="19">
        <f>IF(MOD(IF(LEN(H17)=15,MID(H17,15,1),MID(H17,17,1)),2)=1,"男","女")</f>
        <v/>
      </c>
      <c r="N17" s="18">
        <f>IF(LEN(H17)=15,DATE(MID(H17,7,2),MID(H17,9,2),MID(H17,11,2)),IF(LEN(H17)=18,DATE(MID(H17,7,4),MID(H17,11,2),MID(H17,13,2)),"输入错误"))</f>
        <v/>
      </c>
      <c r="O17" s="48">
        <f>YEAR(TODAY())-YEAR(N17)</f>
        <v/>
      </c>
      <c r="P17" s="13" t="inlineStr">
        <is>
          <t>硕士</t>
        </is>
      </c>
      <c r="Q17" s="13" t="inlineStr">
        <is>
          <t>本科</t>
        </is>
      </c>
      <c r="R17" s="13" t="inlineStr">
        <is>
          <t>华北电力大学自动化</t>
        </is>
      </c>
      <c r="S17" s="13" t="n"/>
      <c r="T17" s="13" t="inlineStr">
        <is>
          <t>硕士</t>
        </is>
      </c>
      <c r="U17" s="13" t="inlineStr">
        <is>
          <t xml:space="preserve">天津大学     </t>
        </is>
      </c>
      <c r="V17" s="13" t="inlineStr">
        <is>
          <t>（软件工程）在读</t>
        </is>
      </c>
      <c r="W17" s="13" t="inlineStr">
        <is>
          <t>汉</t>
        </is>
      </c>
      <c r="X17" s="13" t="inlineStr">
        <is>
          <t>已婚</t>
        </is>
      </c>
      <c r="Y17" s="13" t="inlineStr">
        <is>
          <t>山东省郓城县</t>
        </is>
      </c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  <c r="AQ17" s="13" t="n"/>
      <c r="AR17" s="30" t="n"/>
      <c r="AS17" s="30" t="n"/>
    </row>
  </sheetData>
  <mergeCells count="34">
    <mergeCell ref="AF3:AM3"/>
    <mergeCell ref="B2:P2"/>
    <mergeCell ref="AC3:AC4"/>
    <mergeCell ref="B3:B4"/>
    <mergeCell ref="L3:L4"/>
    <mergeCell ref="N3:N4"/>
    <mergeCell ref="AE3:AE4"/>
    <mergeCell ref="F3:F4"/>
    <mergeCell ref="X3:X4"/>
    <mergeCell ref="AO3:AO4"/>
    <mergeCell ref="AQ3:AQ4"/>
    <mergeCell ref="Z3:Z4"/>
    <mergeCell ref="G3:G4"/>
    <mergeCell ref="M3:M4"/>
    <mergeCell ref="I3:I4"/>
    <mergeCell ref="D3:D4"/>
    <mergeCell ref="W3:W4"/>
    <mergeCell ref="AA3:AA4"/>
    <mergeCell ref="P3:P4"/>
    <mergeCell ref="H3:H4"/>
    <mergeCell ref="T3:V3"/>
    <mergeCell ref="J3:J4"/>
    <mergeCell ref="AB3:AB4"/>
    <mergeCell ref="AS3:AS4"/>
    <mergeCell ref="AD3:AD4"/>
    <mergeCell ref="Q3:S3"/>
    <mergeCell ref="K3:K4"/>
    <mergeCell ref="C3:C4"/>
    <mergeCell ref="O3:O4"/>
    <mergeCell ref="E3:E4"/>
    <mergeCell ref="AN3:AN4"/>
    <mergeCell ref="Y3:Y4"/>
    <mergeCell ref="AP3:AP4"/>
    <mergeCell ref="AR3:AR4"/>
  </mergeCells>
  <dataValidations count="1">
    <dataValidation sqref="H2:H17" showDropDown="0" showInputMessage="1" showErrorMessage="1" allowBlank="1" error="请重新输入" type="textLength" operator="between">
      <formula1>18</formula1>
      <formula2>18</formula2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8</dc:creator>
  <dcterms:created xmlns:dcterms="http://purl.org/dc/terms/" xmlns:xsi="http://www.w3.org/2001/XMLSchema-instance" xsi:type="dcterms:W3CDTF">2020-02-28T04:28:18Z</dcterms:created>
  <dcterms:modified xmlns:dcterms="http://purl.org/dc/terms/" xmlns:xsi="http://www.w3.org/2001/XMLSchema-instance" xsi:type="dcterms:W3CDTF">2026-05-31T16:45:14Z</dcterms:modified>
  <cp:lastModifiedBy>2-28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2052-11.1.0.9440</vt:lpwstr>
  </property>
  <property name="KSOTemplateUUID" fmtid="{D5CDD505-2E9C-101B-9397-08002B2CF9AE}" pid="3">
    <vt:lpwstr xmlns:vt="http://schemas.openxmlformats.org/officeDocument/2006/docPropsVTypes">v1.0_mb_Db8HQ+5tm2jOX99G7/Yvvg==</vt:lpwstr>
  </property>
</Properties>
</file>